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Jři, dci" sheetId="1" r:id="rId1"/>
    <sheet name="Jky, dky" sheetId="2" r:id="rId2"/>
    <sheet name="List3" sheetId="3" r:id="rId3"/>
  </sheets>
  <definedNames>
    <definedName name="_xlnm.Print_Area" localSheetId="1">'Jky, dky'!$A$1:$P$59</definedName>
    <definedName name="_xlnm.Print_Area" localSheetId="0">'Jři, dci'!$A$1:$R$65</definedName>
  </definedNames>
  <calcPr calcId="125725"/>
</workbook>
</file>

<file path=xl/calcChain.xml><?xml version="1.0" encoding="utf-8"?>
<calcChain xmlns="http://schemas.openxmlformats.org/spreadsheetml/2006/main">
  <c r="O57" i="1"/>
  <c r="O59"/>
  <c r="O62"/>
  <c r="O60"/>
  <c r="O55"/>
  <c r="O56"/>
  <c r="O58"/>
  <c r="O61"/>
  <c r="O65"/>
  <c r="O63"/>
  <c r="O64"/>
  <c r="O54"/>
  <c r="O29"/>
  <c r="O51"/>
  <c r="O47"/>
  <c r="O50"/>
  <c r="O49"/>
  <c r="O48"/>
  <c r="O46"/>
  <c r="O44"/>
  <c r="O42"/>
  <c r="O45"/>
  <c r="O40"/>
  <c r="O38"/>
  <c r="O43"/>
  <c r="O36"/>
  <c r="O35"/>
  <c r="O41"/>
  <c r="O39"/>
  <c r="O37"/>
  <c r="O34"/>
  <c r="O33"/>
  <c r="O32"/>
  <c r="O15"/>
  <c r="O16"/>
  <c r="O17"/>
  <c r="O19"/>
  <c r="O20"/>
  <c r="O22"/>
  <c r="O25"/>
  <c r="O18"/>
  <c r="O26"/>
  <c r="O23"/>
  <c r="O21"/>
  <c r="O27"/>
  <c r="O24"/>
  <c r="O28"/>
  <c r="O14"/>
  <c r="O50" i="2"/>
  <c r="O51"/>
  <c r="O53"/>
  <c r="O56"/>
  <c r="O54"/>
  <c r="O55"/>
  <c r="O58"/>
  <c r="O57"/>
  <c r="O52"/>
  <c r="O59"/>
  <c r="O49"/>
  <c r="O33"/>
  <c r="O36"/>
  <c r="O34"/>
  <c r="O35"/>
  <c r="O37"/>
  <c r="O40"/>
  <c r="O32"/>
  <c r="O41"/>
  <c r="O39"/>
  <c r="O43"/>
  <c r="O44"/>
  <c r="O38"/>
  <c r="O42"/>
  <c r="O45"/>
  <c r="O46"/>
  <c r="O31"/>
  <c r="O15"/>
  <c r="O18"/>
  <c r="O16"/>
  <c r="O14"/>
  <c r="O28" l="1"/>
  <c r="O26"/>
  <c r="O23"/>
  <c r="O25"/>
  <c r="O27"/>
  <c r="O24"/>
  <c r="O17"/>
  <c r="O20"/>
  <c r="O19"/>
  <c r="O22"/>
  <c r="O21"/>
</calcChain>
</file>

<file path=xl/comments1.xml><?xml version="1.0" encoding="utf-8"?>
<comments xmlns="http://schemas.openxmlformats.org/spreadsheetml/2006/main">
  <authors>
    <author>User</author>
  </authors>
  <commentList>
    <comment ref="M13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nestrartuje 6 členů Rdjři
100-6 =94b.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M13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nestrartuje 6 čllenek Rdjky  
100-6 =94b.
</t>
        </r>
      </text>
    </comment>
  </commentList>
</comments>
</file>

<file path=xl/sharedStrings.xml><?xml version="1.0" encoding="utf-8"?>
<sst xmlns="http://schemas.openxmlformats.org/spreadsheetml/2006/main" count="772" uniqueCount="264">
  <si>
    <t>Rz</t>
  </si>
  <si>
    <t>Stíh.z.</t>
  </si>
  <si>
    <t>1) MTB</t>
  </si>
  <si>
    <t xml:space="preserve">Rz </t>
  </si>
  <si>
    <t>Hošek Ondřej</t>
  </si>
  <si>
    <t>Burian Jan</t>
  </si>
  <si>
    <t>Tolar David</t>
  </si>
  <si>
    <t>Španihel David</t>
  </si>
  <si>
    <t>Žemlička Milan</t>
  </si>
  <si>
    <t>Procházka Jakub</t>
  </si>
  <si>
    <t>Suchomel Tomáš</t>
  </si>
  <si>
    <t>Ševčík Štěpán</t>
  </si>
  <si>
    <t>Okuliar Jan</t>
  </si>
  <si>
    <t xml:space="preserve">Hornig Michal </t>
  </si>
  <si>
    <t>Slonek Matouš</t>
  </si>
  <si>
    <t xml:space="preserve">Klouda Martin </t>
  </si>
  <si>
    <t>Šantora Ondřej</t>
  </si>
  <si>
    <t xml:space="preserve">Štvrtecký Jakub </t>
  </si>
  <si>
    <t xml:space="preserve">Dvořák Lukáš </t>
  </si>
  <si>
    <t>Tkadlec Jan</t>
  </si>
  <si>
    <t xml:space="preserve">Herman Ondřej </t>
  </si>
  <si>
    <t>Celkem body</t>
  </si>
  <si>
    <t>dorci B:</t>
  </si>
  <si>
    <t>dorci A:</t>
  </si>
  <si>
    <t>junioři:</t>
  </si>
  <si>
    <t>dorky B:</t>
  </si>
  <si>
    <t>dorky A:</t>
  </si>
  <si>
    <t xml:space="preserve">Černá Kristýna </t>
  </si>
  <si>
    <t>Puskarčíková Anna</t>
  </si>
  <si>
    <t xml:space="preserve">Maříková Simona </t>
  </si>
  <si>
    <t>Novotná Dora</t>
  </si>
  <si>
    <t xml:space="preserve">Jurčová Natálie </t>
  </si>
  <si>
    <t xml:space="preserve">Votočková Eliška </t>
  </si>
  <si>
    <t xml:space="preserve">Davidová Markéta </t>
  </si>
  <si>
    <t>Němečková Eliška</t>
  </si>
  <si>
    <t xml:space="preserve">Zapadlová Hana   </t>
  </si>
  <si>
    <t xml:space="preserve">Tkadlecová Anna </t>
  </si>
  <si>
    <t xml:space="preserve">Vaňková Eva </t>
  </si>
  <si>
    <t>Otavová Karolína</t>
  </si>
  <si>
    <t>Faltusová Simona</t>
  </si>
  <si>
    <t xml:space="preserve">Vinklárková Tereza </t>
  </si>
  <si>
    <t>Sádovská Michaela</t>
  </si>
  <si>
    <t>Stránělová Eva</t>
  </si>
  <si>
    <t>Rz KL</t>
  </si>
  <si>
    <t>Mass B</t>
  </si>
  <si>
    <t>1.</t>
  </si>
  <si>
    <t>2.</t>
  </si>
  <si>
    <t>3.</t>
  </si>
  <si>
    <t>4.</t>
  </si>
  <si>
    <t>5.</t>
  </si>
  <si>
    <t>6.</t>
  </si>
  <si>
    <t>7.</t>
  </si>
  <si>
    <t>8.</t>
  </si>
  <si>
    <t>Poř.</t>
  </si>
  <si>
    <t>9.</t>
  </si>
  <si>
    <t>10.</t>
  </si>
  <si>
    <t>11.</t>
  </si>
  <si>
    <t>12.</t>
  </si>
  <si>
    <t>13.</t>
  </si>
  <si>
    <t>Letohrad</t>
  </si>
  <si>
    <t>Jilemnice</t>
  </si>
  <si>
    <t>Nové Město n.M.</t>
  </si>
  <si>
    <t xml:space="preserve">SKP Kornspitz </t>
  </si>
  <si>
    <t>SG Jablonec</t>
  </si>
  <si>
    <t>Šikolová Natálie</t>
  </si>
  <si>
    <t>Suchá Petra</t>
  </si>
  <si>
    <t>Teplá Eliška</t>
  </si>
  <si>
    <t>Svobodová Eliška</t>
  </si>
  <si>
    <t>Smetanová Barbora</t>
  </si>
  <si>
    <t>Luxenburgová Kateřina</t>
  </si>
  <si>
    <t>Štruncová Markéta</t>
  </si>
  <si>
    <t>Elán Zruč</t>
  </si>
  <si>
    <t>Bártová Natálie</t>
  </si>
  <si>
    <t>Jílové</t>
  </si>
  <si>
    <t>14.</t>
  </si>
  <si>
    <t>15.</t>
  </si>
  <si>
    <t>16.</t>
  </si>
  <si>
    <t>Štulík Dominik</t>
  </si>
  <si>
    <t>Virág Dominik</t>
  </si>
  <si>
    <t>Karlík Mikuláš</t>
  </si>
  <si>
    <t>Hornig Vítězslav</t>
  </si>
  <si>
    <t>Hájek Matěj</t>
  </si>
  <si>
    <t xml:space="preserve">Foller David </t>
  </si>
  <si>
    <t>Střelka Brno</t>
  </si>
  <si>
    <t>Macháček Vojta</t>
  </si>
  <si>
    <t>Pajer Lukáš</t>
  </si>
  <si>
    <t>Hrouda Václav</t>
  </si>
  <si>
    <t>Volek David</t>
  </si>
  <si>
    <t>Joukal Lukáš</t>
  </si>
  <si>
    <t xml:space="preserve">Ondřejka Jiří </t>
  </si>
  <si>
    <t>Janík Jakub</t>
  </si>
  <si>
    <t>Velké Karlovice</t>
  </si>
  <si>
    <t>DNF</t>
  </si>
  <si>
    <t>DNS</t>
  </si>
  <si>
    <t>SCM</t>
  </si>
  <si>
    <t>sled.</t>
  </si>
  <si>
    <t>klub</t>
  </si>
  <si>
    <t xml:space="preserve">Mitrusová Nicola </t>
  </si>
  <si>
    <t xml:space="preserve">Sport § Freizeit  SCM biatlon pohár - léto 2015     juniorky, dorostenky </t>
  </si>
  <si>
    <t>Sport § Freizeit  SCM biatlon pohár - léto 2015      junioři, dorostenci</t>
  </si>
  <si>
    <t>1)</t>
  </si>
  <si>
    <t>2)</t>
  </si>
  <si>
    <t>3)</t>
  </si>
  <si>
    <t>4)</t>
  </si>
  <si>
    <t>5)</t>
  </si>
  <si>
    <t>13.6.           MČR v biatlonu na horských kolech (Rz)</t>
  </si>
  <si>
    <t>Do celkového součtu počítáno 6 nejl.závodů z 9 startů !</t>
  </si>
  <si>
    <t>3.-4.10.      II.kolo SCM cup KL+B (Rz, Masstart)</t>
  </si>
  <si>
    <t>(6 startů)</t>
  </si>
  <si>
    <t>Vanc Jan</t>
  </si>
  <si>
    <t>NMnM</t>
  </si>
  <si>
    <t>Mikyska Tomáš</t>
  </si>
  <si>
    <t>Strnad Adam</t>
  </si>
  <si>
    <t>Urban Matyáš</t>
  </si>
  <si>
    <t>Hermann Matěj</t>
  </si>
  <si>
    <t>Kánský Petr</t>
  </si>
  <si>
    <t>17.</t>
  </si>
  <si>
    <t>Němeček Josef</t>
  </si>
  <si>
    <t>Dubský Jan</t>
  </si>
  <si>
    <t>Soukup Ondřej</t>
  </si>
  <si>
    <t>Chmelík Jiří</t>
  </si>
  <si>
    <t>Tomášek Jiří</t>
  </si>
  <si>
    <t>Gregor Tomáš</t>
  </si>
  <si>
    <t>2) KL NMnM</t>
  </si>
  <si>
    <t>3) KL MČR Let.</t>
  </si>
  <si>
    <t>4) MČR LB NMnM</t>
  </si>
  <si>
    <t>5) KL+B Jbc</t>
  </si>
  <si>
    <t>Mass.</t>
  </si>
  <si>
    <t>Jislová Erika</t>
  </si>
  <si>
    <t xml:space="preserve">SCM </t>
  </si>
  <si>
    <t>Dusilová Karolína</t>
  </si>
  <si>
    <t>SKP Kornspitz</t>
  </si>
  <si>
    <t>Možuchová Tereza</t>
  </si>
  <si>
    <t>Rolencová Vanesa</t>
  </si>
  <si>
    <t>Gallová Veronika</t>
  </si>
  <si>
    <t>Voborníková Tereza</t>
  </si>
  <si>
    <t>Macková Veronika</t>
  </si>
  <si>
    <t>Franzová Emma</t>
  </si>
  <si>
    <t>Franzová Hana</t>
  </si>
  <si>
    <t>Chlupová Adéla</t>
  </si>
  <si>
    <t>OZD</t>
  </si>
  <si>
    <t>Červenka Václav</t>
  </si>
  <si>
    <t>Macl Přemysl</t>
  </si>
  <si>
    <t>Kačenová Natálie</t>
  </si>
  <si>
    <t>Vítková Lucie</t>
  </si>
  <si>
    <t>Trpišovská Anna</t>
  </si>
  <si>
    <t>SG Jbc</t>
  </si>
  <si>
    <t>Dvořáková Dagmar</t>
  </si>
  <si>
    <t>Majcherová Nicol</t>
  </si>
  <si>
    <t>Čechová Eva</t>
  </si>
  <si>
    <t>V.Karlovice</t>
  </si>
  <si>
    <t>Chudějová Markéta</t>
  </si>
  <si>
    <t>18.</t>
  </si>
  <si>
    <t>Janů Tomáš</t>
  </si>
  <si>
    <t>Křivánek Tomáš</t>
  </si>
  <si>
    <t>19.</t>
  </si>
  <si>
    <t>MSJ KL Ch.Gradist.</t>
  </si>
  <si>
    <t xml:space="preserve"> 29.-30.8.    I.kolo SCM cup  KL NMnM (Rz, Stíh.z.) </t>
  </si>
  <si>
    <t xml:space="preserve"> 5.-6.9.        MČR  KL Letohrad (Rz, Stíh.z.)</t>
  </si>
  <si>
    <t xml:space="preserve"> 26.-27.9.    MČR LB NMnM (Rz, Masstart)</t>
  </si>
  <si>
    <t>juniorky:</t>
  </si>
  <si>
    <t>1.m. 100b.!!!</t>
  </si>
  <si>
    <t>DSQ</t>
  </si>
  <si>
    <t>1.m. 94b. !!!</t>
  </si>
  <si>
    <t>80,96*</t>
  </si>
  <si>
    <t>80,25*</t>
  </si>
  <si>
    <t>74,51*</t>
  </si>
  <si>
    <t>76,04*</t>
  </si>
  <si>
    <t>92,92*</t>
  </si>
  <si>
    <t>93,05*</t>
  </si>
  <si>
    <t>80,23*</t>
  </si>
  <si>
    <t>73,39*</t>
  </si>
  <si>
    <t>79,27*</t>
  </si>
  <si>
    <t>81,19*</t>
  </si>
  <si>
    <t>66,45*</t>
  </si>
  <si>
    <t>77,92*</t>
  </si>
  <si>
    <t>73,46*</t>
  </si>
  <si>
    <t>73,28*</t>
  </si>
  <si>
    <t>82,92*</t>
  </si>
  <si>
    <t>87,15*</t>
  </si>
  <si>
    <t>86,39*</t>
  </si>
  <si>
    <t>74,37*</t>
  </si>
  <si>
    <t>59,89*</t>
  </si>
  <si>
    <t>81,25*</t>
  </si>
  <si>
    <t>75,45*</t>
  </si>
  <si>
    <t>84,45*</t>
  </si>
  <si>
    <t>75,92*</t>
  </si>
  <si>
    <t>64,54*</t>
  </si>
  <si>
    <t>64,71*</t>
  </si>
  <si>
    <t>75,22*</t>
  </si>
  <si>
    <t>78,86*</t>
  </si>
  <si>
    <t>78,7*</t>
  </si>
  <si>
    <t>81,14*</t>
  </si>
  <si>
    <t>85,73*</t>
  </si>
  <si>
    <t>77,81*</t>
  </si>
  <si>
    <t>74,01*</t>
  </si>
  <si>
    <t>80,81*</t>
  </si>
  <si>
    <t>73,49*</t>
  </si>
  <si>
    <t>81,91*</t>
  </si>
  <si>
    <t>96,21*</t>
  </si>
  <si>
    <t>97,1*</t>
  </si>
  <si>
    <t>85,17*</t>
  </si>
  <si>
    <t>94,25*</t>
  </si>
  <si>
    <t>83,33*</t>
  </si>
  <si>
    <t>89,23*</t>
  </si>
  <si>
    <t>85,2*</t>
  </si>
  <si>
    <t>79,98*</t>
  </si>
  <si>
    <t>85,37*</t>
  </si>
  <si>
    <t>79,51*</t>
  </si>
  <si>
    <t>20.</t>
  </si>
  <si>
    <t>Slavík Vojtěch</t>
  </si>
  <si>
    <t>Korbelář Martin</t>
  </si>
  <si>
    <t>88,46*</t>
  </si>
  <si>
    <t>90,78*</t>
  </si>
  <si>
    <t>85,11*</t>
  </si>
  <si>
    <t>86,01*</t>
  </si>
  <si>
    <t>85,28*</t>
  </si>
  <si>
    <t>86,63*</t>
  </si>
  <si>
    <t>81,18*</t>
  </si>
  <si>
    <t>83,91*</t>
  </si>
  <si>
    <t>72,68*</t>
  </si>
  <si>
    <t>78,85*</t>
  </si>
  <si>
    <t>80,29*</t>
  </si>
  <si>
    <t>83,21*</t>
  </si>
  <si>
    <t>100*</t>
  </si>
  <si>
    <t>79,44*</t>
  </si>
  <si>
    <t>79,42*</t>
  </si>
  <si>
    <t>80,21*</t>
  </si>
  <si>
    <t>71,66*</t>
  </si>
  <si>
    <t>66,63*</t>
  </si>
  <si>
    <t>75,05*</t>
  </si>
  <si>
    <t>82,22*</t>
  </si>
  <si>
    <t>87,24*</t>
  </si>
  <si>
    <t>87,13*</t>
  </si>
  <si>
    <t>82,85*</t>
  </si>
  <si>
    <t>85,98*</t>
  </si>
  <si>
    <t>76,02*</t>
  </si>
  <si>
    <t>74*</t>
  </si>
  <si>
    <t>76,7*</t>
  </si>
  <si>
    <t>86,05*</t>
  </si>
  <si>
    <t>82,37*</t>
  </si>
  <si>
    <t>72,67*</t>
  </si>
  <si>
    <t>79,74*</t>
  </si>
  <si>
    <t>97,36*</t>
  </si>
  <si>
    <t>95,56*</t>
  </si>
  <si>
    <t>89,41*</t>
  </si>
  <si>
    <t>90,47*</t>
  </si>
  <si>
    <t>88,9*</t>
  </si>
  <si>
    <t>90,23*</t>
  </si>
  <si>
    <t>84,88*</t>
  </si>
  <si>
    <t>82,15*</t>
  </si>
  <si>
    <t>79,28*</t>
  </si>
  <si>
    <t>59,97*</t>
  </si>
  <si>
    <t>94,88*</t>
  </si>
  <si>
    <t>90,55*</t>
  </si>
  <si>
    <t>76,93*</t>
  </si>
  <si>
    <t>88,25*</t>
  </si>
  <si>
    <t>85,79*</t>
  </si>
  <si>
    <t>69,63*</t>
  </si>
  <si>
    <t>85,02*</t>
  </si>
  <si>
    <t>83,65*</t>
  </si>
  <si>
    <t>79,79*</t>
  </si>
  <si>
    <t>66,32*</t>
  </si>
  <si>
    <t>3.-4.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</si>
</sst>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2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u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Border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0" fontId="0" fillId="0" borderId="0" xfId="0" applyFont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wrapText="1"/>
    </xf>
    <xf numFmtId="0" fontId="9" fillId="0" borderId="0" xfId="0" applyFont="1" applyFill="1" applyBorder="1" applyAlignment="1"/>
    <xf numFmtId="0" fontId="5" fillId="0" borderId="0" xfId="0" applyFont="1" applyFill="1" applyBorder="1" applyAlignment="1">
      <alignment horizontal="left" wrapText="1"/>
    </xf>
    <xf numFmtId="0" fontId="14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/>
    <xf numFmtId="0" fontId="0" fillId="0" borderId="0" xfId="0" applyFont="1" applyBorder="1" applyAlignment="1">
      <alignment horizontal="center"/>
    </xf>
    <xf numFmtId="0" fontId="4" fillId="0" borderId="0" xfId="0" applyFont="1" applyBorder="1" applyAlignment="1"/>
    <xf numFmtId="2" fontId="4" fillId="0" borderId="0" xfId="0" applyNumberFormat="1" applyFont="1" applyBorder="1" applyAlignment="1"/>
    <xf numFmtId="2" fontId="4" fillId="2" borderId="0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/>
    <xf numFmtId="2" fontId="6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/>
    <xf numFmtId="0" fontId="0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2" fontId="4" fillId="0" borderId="0" xfId="0" applyNumberFormat="1" applyFont="1" applyFill="1" applyBorder="1" applyAlignment="1"/>
    <xf numFmtId="2" fontId="7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/>
    <xf numFmtId="0" fontId="16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2">
    <cellStyle name="čárky 2" xfId="1"/>
    <cellStyle name="normální" xfId="0" builtinId="0"/>
  </cellStyles>
  <dxfs count="0"/>
  <tableStyles count="0" defaultTableStyle="TableStyleMedium9" defaultPivotStyle="PivotStyleLight16"/>
  <colors>
    <mruColors>
      <color rgb="FF0000FF"/>
      <color rgb="FF0066FF"/>
      <color rgb="FF009900"/>
      <color rgb="FFFF00FF"/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zoomScaleNormal="100" workbookViewId="0">
      <selection activeCell="B60" sqref="B60"/>
    </sheetView>
  </sheetViews>
  <sheetFormatPr defaultRowHeight="15.75"/>
  <cols>
    <col min="1" max="1" width="9.140625" style="31"/>
    <col min="2" max="2" width="18.85546875" style="36" customWidth="1"/>
    <col min="3" max="4" width="6.7109375" style="37" customWidth="1"/>
    <col min="5" max="5" width="20.7109375" style="31" customWidth="1"/>
    <col min="6" max="14" width="9.140625" style="38"/>
    <col min="15" max="15" width="18.7109375" style="45" customWidth="1"/>
    <col min="16" max="16384" width="9.140625" style="31"/>
  </cols>
  <sheetData>
    <row r="1" spans="1:16" s="30" customFormat="1" ht="23.25">
      <c r="B1" s="63" t="s">
        <v>99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9.5" customHeight="1"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s="4" customFormat="1" ht="19.5" customHeight="1">
      <c r="A3" s="34" t="s">
        <v>100</v>
      </c>
      <c r="B3" s="60" t="s">
        <v>105</v>
      </c>
      <c r="C3" s="60"/>
      <c r="D3" s="60"/>
      <c r="E3" s="60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s="4" customFormat="1" ht="19.5" customHeight="1">
      <c r="A4" s="34" t="s">
        <v>101</v>
      </c>
      <c r="B4" s="60" t="s">
        <v>157</v>
      </c>
      <c r="C4" s="60"/>
      <c r="D4" s="60"/>
      <c r="E4" s="60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s="4" customFormat="1" ht="19.5" customHeight="1">
      <c r="A5" s="34" t="s">
        <v>102</v>
      </c>
      <c r="B5" s="60" t="s">
        <v>158</v>
      </c>
      <c r="C5" s="60"/>
      <c r="D5" s="60"/>
      <c r="E5" s="60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s="4" customFormat="1" ht="19.5" customHeight="1">
      <c r="A6" s="34" t="s">
        <v>103</v>
      </c>
      <c r="B6" s="60" t="s">
        <v>159</v>
      </c>
      <c r="C6" s="60"/>
      <c r="D6" s="60"/>
      <c r="E6" s="60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s="4" customFormat="1" ht="19.5" customHeight="1">
      <c r="A7" s="34" t="s">
        <v>104</v>
      </c>
      <c r="B7" s="60" t="s">
        <v>107</v>
      </c>
      <c r="C7" s="60"/>
      <c r="D7" s="60"/>
      <c r="E7" s="60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ht="19.5" customHeight="1">
      <c r="L8" s="40"/>
      <c r="M8" s="40"/>
      <c r="N8" s="40"/>
      <c r="O8" s="40"/>
    </row>
    <row r="9" spans="1:16" s="48" customFormat="1" ht="19.5" customHeight="1">
      <c r="B9" s="49" t="s">
        <v>106</v>
      </c>
      <c r="C9" s="50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6" s="4" customFormat="1" ht="19.5" customHeight="1">
      <c r="B10" s="14"/>
      <c r="C10" s="9"/>
      <c r="D10" s="9"/>
      <c r="F10" s="35"/>
      <c r="G10" s="62" t="s">
        <v>156</v>
      </c>
      <c r="H10" s="62"/>
      <c r="I10" s="35"/>
      <c r="J10" s="35"/>
      <c r="K10" s="35"/>
      <c r="L10" s="35"/>
      <c r="M10" s="35"/>
      <c r="N10" s="35"/>
      <c r="O10" s="45"/>
    </row>
    <row r="11" spans="1:16" s="39" customFormat="1" ht="19.5" customHeight="1">
      <c r="B11" s="14"/>
      <c r="C11" s="34"/>
      <c r="D11" s="34"/>
      <c r="F11" s="45" t="s">
        <v>2</v>
      </c>
      <c r="G11" s="61" t="s">
        <v>123</v>
      </c>
      <c r="H11" s="61"/>
      <c r="I11" s="61" t="s">
        <v>124</v>
      </c>
      <c r="J11" s="61"/>
      <c r="K11" s="61" t="s">
        <v>125</v>
      </c>
      <c r="L11" s="61"/>
      <c r="M11" s="61" t="s">
        <v>126</v>
      </c>
      <c r="N11" s="61"/>
      <c r="O11" s="40"/>
    </row>
    <row r="12" spans="1:16" s="39" customFormat="1" ht="19.5" customHeight="1">
      <c r="B12" s="14"/>
      <c r="C12" s="34"/>
      <c r="D12" s="34"/>
      <c r="F12" s="35" t="s">
        <v>3</v>
      </c>
      <c r="G12" s="35" t="s">
        <v>0</v>
      </c>
      <c r="H12" s="35" t="s">
        <v>1</v>
      </c>
      <c r="I12" s="35" t="s">
        <v>0</v>
      </c>
      <c r="J12" s="35" t="s">
        <v>1</v>
      </c>
      <c r="K12" s="35" t="s">
        <v>0</v>
      </c>
      <c r="L12" s="35" t="s">
        <v>127</v>
      </c>
      <c r="M12" s="35" t="s">
        <v>43</v>
      </c>
      <c r="N12" s="35" t="s">
        <v>44</v>
      </c>
      <c r="O12" s="26" t="s">
        <v>21</v>
      </c>
    </row>
    <row r="13" spans="1:16" s="4" customFormat="1">
      <c r="A13" s="34" t="s">
        <v>53</v>
      </c>
      <c r="B13" s="16" t="s">
        <v>24</v>
      </c>
      <c r="C13" s="9"/>
      <c r="D13" s="9"/>
      <c r="F13" s="35"/>
      <c r="G13" s="35"/>
      <c r="H13" s="35"/>
      <c r="I13" s="35"/>
      <c r="J13" s="35"/>
      <c r="K13" s="64" t="s">
        <v>161</v>
      </c>
      <c r="L13" s="64"/>
      <c r="M13" s="64" t="s">
        <v>163</v>
      </c>
      <c r="N13" s="64"/>
      <c r="O13" s="43" t="s">
        <v>108</v>
      </c>
    </row>
    <row r="14" spans="1:16" s="4" customFormat="1" ht="20.100000000000001" customHeight="1">
      <c r="A14" s="34" t="s">
        <v>45</v>
      </c>
      <c r="B14" s="14" t="s">
        <v>5</v>
      </c>
      <c r="C14" s="9">
        <v>95</v>
      </c>
      <c r="D14" s="9" t="s">
        <v>94</v>
      </c>
      <c r="E14" s="4" t="s">
        <v>110</v>
      </c>
      <c r="F14" s="56">
        <v>97.58</v>
      </c>
      <c r="G14" s="57">
        <v>100</v>
      </c>
      <c r="H14" s="55" t="s">
        <v>191</v>
      </c>
      <c r="I14" s="56">
        <v>100</v>
      </c>
      <c r="J14" s="56">
        <v>100</v>
      </c>
      <c r="K14" s="42">
        <v>100</v>
      </c>
      <c r="L14" s="42">
        <v>100</v>
      </c>
      <c r="M14" s="41" t="s">
        <v>93</v>
      </c>
      <c r="N14" s="41" t="s">
        <v>93</v>
      </c>
      <c r="O14" s="26">
        <f t="shared" ref="O14:O29" si="0">SUM(F14:N14)</f>
        <v>597.57999999999993</v>
      </c>
    </row>
    <row r="15" spans="1:16" s="4" customFormat="1" ht="20.100000000000001" customHeight="1">
      <c r="A15" s="34" t="s">
        <v>46</v>
      </c>
      <c r="B15" s="17" t="s">
        <v>9</v>
      </c>
      <c r="C15" s="7">
        <v>96</v>
      </c>
      <c r="D15" s="7" t="s">
        <v>94</v>
      </c>
      <c r="E15" s="4" t="s">
        <v>59</v>
      </c>
      <c r="F15" s="56">
        <v>100</v>
      </c>
      <c r="G15" s="54">
        <v>100</v>
      </c>
      <c r="H15" s="54">
        <v>100</v>
      </c>
      <c r="I15" s="45">
        <v>97.57</v>
      </c>
      <c r="J15" s="45">
        <v>88.71</v>
      </c>
      <c r="K15" s="42">
        <v>91.27</v>
      </c>
      <c r="L15" s="41" t="s">
        <v>93</v>
      </c>
      <c r="M15" s="41" t="s">
        <v>93</v>
      </c>
      <c r="N15" s="41" t="s">
        <v>93</v>
      </c>
      <c r="O15" s="26">
        <f t="shared" si="0"/>
        <v>577.54999999999995</v>
      </c>
    </row>
    <row r="16" spans="1:16" s="4" customFormat="1" ht="20.100000000000001" customHeight="1">
      <c r="A16" s="34" t="s">
        <v>47</v>
      </c>
      <c r="B16" s="15" t="s">
        <v>16</v>
      </c>
      <c r="C16" s="7">
        <v>96</v>
      </c>
      <c r="D16" s="7" t="s">
        <v>94</v>
      </c>
      <c r="E16" s="3" t="s">
        <v>62</v>
      </c>
      <c r="F16" s="35" t="s">
        <v>192</v>
      </c>
      <c r="G16" s="57">
        <v>96.41</v>
      </c>
      <c r="H16" s="57">
        <v>100</v>
      </c>
      <c r="I16" s="56">
        <v>98.81</v>
      </c>
      <c r="J16" s="56">
        <v>92.63</v>
      </c>
      <c r="K16" s="42">
        <v>86.95</v>
      </c>
      <c r="L16" s="42">
        <v>98.21</v>
      </c>
      <c r="M16" s="41" t="s">
        <v>93</v>
      </c>
      <c r="N16" s="41" t="s">
        <v>93</v>
      </c>
      <c r="O16" s="26">
        <f t="shared" si="0"/>
        <v>573.01</v>
      </c>
    </row>
    <row r="17" spans="1:15" s="4" customFormat="1" ht="20.100000000000001" customHeight="1">
      <c r="A17" s="34" t="s">
        <v>48</v>
      </c>
      <c r="B17" s="15" t="s">
        <v>6</v>
      </c>
      <c r="C17" s="7">
        <v>95</v>
      </c>
      <c r="D17" s="7" t="s">
        <v>94</v>
      </c>
      <c r="E17" s="3" t="s">
        <v>62</v>
      </c>
      <c r="F17" s="54">
        <v>87.48</v>
      </c>
      <c r="G17" s="54">
        <v>97.13</v>
      </c>
      <c r="H17" s="54">
        <v>99.33</v>
      </c>
      <c r="I17" s="56">
        <v>95.68</v>
      </c>
      <c r="J17" s="35" t="s">
        <v>193</v>
      </c>
      <c r="K17" s="42">
        <v>94.04</v>
      </c>
      <c r="L17" s="42">
        <v>95.86</v>
      </c>
      <c r="M17" s="41" t="s">
        <v>93</v>
      </c>
      <c r="N17" s="41" t="s">
        <v>93</v>
      </c>
      <c r="O17" s="26">
        <f t="shared" si="0"/>
        <v>569.52</v>
      </c>
    </row>
    <row r="18" spans="1:15" s="4" customFormat="1" ht="20.100000000000001" customHeight="1">
      <c r="A18" s="34" t="s">
        <v>49</v>
      </c>
      <c r="B18" s="14" t="s">
        <v>88</v>
      </c>
      <c r="C18" s="9">
        <v>97</v>
      </c>
      <c r="D18" s="9" t="s">
        <v>94</v>
      </c>
      <c r="E18" s="4" t="s">
        <v>62</v>
      </c>
      <c r="F18" s="58">
        <v>93.41</v>
      </c>
      <c r="G18" s="58">
        <v>99.84</v>
      </c>
      <c r="H18" s="58">
        <v>94.29</v>
      </c>
      <c r="I18" s="42">
        <v>84.41</v>
      </c>
      <c r="J18" s="29" t="s">
        <v>222</v>
      </c>
      <c r="K18" s="41" t="s">
        <v>93</v>
      </c>
      <c r="L18" s="41" t="s">
        <v>93</v>
      </c>
      <c r="M18" s="42">
        <v>94</v>
      </c>
      <c r="N18" s="42">
        <v>94</v>
      </c>
      <c r="O18" s="26">
        <f t="shared" si="0"/>
        <v>559.95000000000005</v>
      </c>
    </row>
    <row r="19" spans="1:15" s="4" customFormat="1" ht="20.100000000000001" customHeight="1">
      <c r="A19" s="34" t="s">
        <v>50</v>
      </c>
      <c r="B19" s="15" t="s">
        <v>7</v>
      </c>
      <c r="C19" s="7">
        <v>95</v>
      </c>
      <c r="D19" s="7" t="s">
        <v>94</v>
      </c>
      <c r="E19" s="4" t="s">
        <v>59</v>
      </c>
      <c r="F19" s="29" t="s">
        <v>194</v>
      </c>
      <c r="G19" s="59">
        <v>94.54</v>
      </c>
      <c r="H19" s="59">
        <v>89.72</v>
      </c>
      <c r="I19" s="58">
        <v>93.18</v>
      </c>
      <c r="J19" s="58">
        <v>89.73</v>
      </c>
      <c r="K19" s="42">
        <v>93.49</v>
      </c>
      <c r="L19" s="42">
        <v>94.62</v>
      </c>
      <c r="M19" s="41" t="s">
        <v>93</v>
      </c>
      <c r="N19" s="41" t="s">
        <v>93</v>
      </c>
      <c r="O19" s="26">
        <f t="shared" si="0"/>
        <v>555.28</v>
      </c>
    </row>
    <row r="20" spans="1:15" s="4" customFormat="1" ht="20.100000000000001" customHeight="1">
      <c r="A20" s="34" t="s">
        <v>51</v>
      </c>
      <c r="B20" s="14" t="s">
        <v>13</v>
      </c>
      <c r="C20" s="6">
        <v>96</v>
      </c>
      <c r="D20" s="6" t="s">
        <v>95</v>
      </c>
      <c r="E20" s="4" t="s">
        <v>60</v>
      </c>
      <c r="F20" s="34">
        <v>94.04</v>
      </c>
      <c r="G20" s="56">
        <v>89.72</v>
      </c>
      <c r="H20" s="56">
        <v>93.9</v>
      </c>
      <c r="I20" s="56">
        <v>87.15</v>
      </c>
      <c r="J20" s="56">
        <v>87.82</v>
      </c>
      <c r="K20" s="29" t="s">
        <v>195</v>
      </c>
      <c r="L20" s="29" t="s">
        <v>196</v>
      </c>
      <c r="M20" s="42">
        <v>87.1</v>
      </c>
      <c r="N20" s="29" t="s">
        <v>239</v>
      </c>
      <c r="O20" s="26">
        <f t="shared" si="0"/>
        <v>539.7299999999999</v>
      </c>
    </row>
    <row r="21" spans="1:15" s="4" customFormat="1" ht="20.100000000000001" customHeight="1">
      <c r="A21" s="34" t="s">
        <v>52</v>
      </c>
      <c r="B21" s="14" t="s">
        <v>78</v>
      </c>
      <c r="C21" s="9">
        <v>97</v>
      </c>
      <c r="D21" s="9" t="s">
        <v>96</v>
      </c>
      <c r="E21" s="4" t="s">
        <v>60</v>
      </c>
      <c r="F21" s="35" t="s">
        <v>241</v>
      </c>
      <c r="G21" s="41" t="s">
        <v>93</v>
      </c>
      <c r="H21" s="41" t="s">
        <v>93</v>
      </c>
      <c r="I21" s="42">
        <v>85.45</v>
      </c>
      <c r="J21" s="42">
        <v>77.239999999999995</v>
      </c>
      <c r="K21" s="42">
        <v>85.54</v>
      </c>
      <c r="L21" s="42">
        <v>93.68</v>
      </c>
      <c r="M21" s="42">
        <v>92.49</v>
      </c>
      <c r="N21" s="42">
        <v>84.31</v>
      </c>
      <c r="O21" s="26">
        <f t="shared" si="0"/>
        <v>518.71</v>
      </c>
    </row>
    <row r="22" spans="1:15" s="4" customFormat="1" ht="20.100000000000001" customHeight="1">
      <c r="A22" s="34" t="s">
        <v>54</v>
      </c>
      <c r="B22" s="14" t="s">
        <v>15</v>
      </c>
      <c r="C22" s="6">
        <v>97</v>
      </c>
      <c r="D22" s="6" t="s">
        <v>95</v>
      </c>
      <c r="E22" s="4" t="s">
        <v>110</v>
      </c>
      <c r="F22" s="58">
        <v>85.85</v>
      </c>
      <c r="G22" s="35" t="s">
        <v>198</v>
      </c>
      <c r="H22" s="35" t="s">
        <v>240</v>
      </c>
      <c r="I22" s="42">
        <v>84.48</v>
      </c>
      <c r="J22" s="29" t="s">
        <v>197</v>
      </c>
      <c r="K22" s="42">
        <v>84.71</v>
      </c>
      <c r="L22" s="42">
        <v>85.24</v>
      </c>
      <c r="M22" s="42">
        <v>89.52</v>
      </c>
      <c r="N22" s="42">
        <v>86.41</v>
      </c>
      <c r="O22" s="26">
        <f t="shared" si="0"/>
        <v>516.20999999999992</v>
      </c>
    </row>
    <row r="23" spans="1:15" s="4" customFormat="1" ht="20.100000000000001" customHeight="1">
      <c r="A23" s="34" t="s">
        <v>55</v>
      </c>
      <c r="B23" s="14" t="s">
        <v>14</v>
      </c>
      <c r="C23" s="6">
        <v>97</v>
      </c>
      <c r="D23" s="6" t="s">
        <v>94</v>
      </c>
      <c r="E23" s="4" t="s">
        <v>110</v>
      </c>
      <c r="F23" s="54">
        <v>81.92</v>
      </c>
      <c r="G23" s="54">
        <v>93.15</v>
      </c>
      <c r="H23" s="35" t="s">
        <v>242</v>
      </c>
      <c r="I23" s="42">
        <v>82.63</v>
      </c>
      <c r="J23" s="42">
        <v>82.84</v>
      </c>
      <c r="K23" s="41" t="s">
        <v>93</v>
      </c>
      <c r="L23" s="41" t="s">
        <v>93</v>
      </c>
      <c r="M23" s="42">
        <v>82.87</v>
      </c>
      <c r="N23" s="42">
        <v>89.37</v>
      </c>
      <c r="O23" s="26">
        <f t="shared" si="0"/>
        <v>512.78</v>
      </c>
    </row>
    <row r="24" spans="1:15" s="4" customFormat="1" ht="20.100000000000001" customHeight="1">
      <c r="A24" s="34" t="s">
        <v>56</v>
      </c>
      <c r="B24" s="14" t="s">
        <v>12</v>
      </c>
      <c r="C24" s="6">
        <v>97</v>
      </c>
      <c r="D24" s="6" t="s">
        <v>95</v>
      </c>
      <c r="E24" s="4" t="s">
        <v>60</v>
      </c>
      <c r="F24" s="41" t="s">
        <v>93</v>
      </c>
      <c r="G24" s="41" t="s">
        <v>93</v>
      </c>
      <c r="H24" s="41" t="s">
        <v>93</v>
      </c>
      <c r="I24" s="42">
        <v>79.209999999999994</v>
      </c>
      <c r="J24" s="42">
        <v>63.36</v>
      </c>
      <c r="K24" s="42">
        <v>88.46</v>
      </c>
      <c r="L24" s="42">
        <v>89.02</v>
      </c>
      <c r="M24" s="42">
        <v>88.46</v>
      </c>
      <c r="N24" s="42">
        <v>78.67</v>
      </c>
      <c r="O24" s="26">
        <f t="shared" si="0"/>
        <v>487.17999999999995</v>
      </c>
    </row>
    <row r="25" spans="1:15" s="4" customFormat="1" ht="20.100000000000001" customHeight="1">
      <c r="A25" s="34" t="s">
        <v>57</v>
      </c>
      <c r="B25" s="14" t="s">
        <v>4</v>
      </c>
      <c r="C25" s="9">
        <v>95</v>
      </c>
      <c r="D25" s="9" t="s">
        <v>94</v>
      </c>
      <c r="E25" s="4" t="s">
        <v>110</v>
      </c>
      <c r="F25" s="34">
        <v>84.82</v>
      </c>
      <c r="G25" s="59">
        <v>91.62</v>
      </c>
      <c r="H25" s="59">
        <v>89.53</v>
      </c>
      <c r="I25" s="58">
        <v>97.74</v>
      </c>
      <c r="J25" s="58">
        <v>94.91</v>
      </c>
      <c r="K25" s="41" t="s">
        <v>93</v>
      </c>
      <c r="L25" s="41" t="s">
        <v>93</v>
      </c>
      <c r="M25" s="41" t="s">
        <v>93</v>
      </c>
      <c r="N25" s="41" t="s">
        <v>93</v>
      </c>
      <c r="O25" s="26">
        <f t="shared" si="0"/>
        <v>458.62</v>
      </c>
    </row>
    <row r="26" spans="1:15" s="4" customFormat="1" ht="20.100000000000001" customHeight="1">
      <c r="A26" s="34" t="s">
        <v>58</v>
      </c>
      <c r="B26" s="14" t="s">
        <v>10</v>
      </c>
      <c r="C26" s="6">
        <v>97</v>
      </c>
      <c r="D26" s="6" t="s">
        <v>94</v>
      </c>
      <c r="E26" s="4" t="s">
        <v>59</v>
      </c>
      <c r="F26" s="58">
        <v>86.46</v>
      </c>
      <c r="G26" s="58">
        <v>81.510000000000005</v>
      </c>
      <c r="H26" s="58">
        <v>94.01</v>
      </c>
      <c r="I26" s="42">
        <v>85.48</v>
      </c>
      <c r="J26" s="42">
        <v>80.02</v>
      </c>
      <c r="K26" s="41" t="s">
        <v>93</v>
      </c>
      <c r="L26" s="41" t="s">
        <v>93</v>
      </c>
      <c r="M26" s="41" t="s">
        <v>93</v>
      </c>
      <c r="N26" s="41" t="s">
        <v>93</v>
      </c>
      <c r="O26" s="26">
        <f t="shared" si="0"/>
        <v>427.48</v>
      </c>
    </row>
    <row r="27" spans="1:15" s="4" customFormat="1" ht="20.100000000000001" customHeight="1">
      <c r="A27" s="34" t="s">
        <v>74</v>
      </c>
      <c r="B27" s="15" t="s">
        <v>11</v>
      </c>
      <c r="C27" s="7">
        <v>96</v>
      </c>
      <c r="D27" s="7" t="s">
        <v>94</v>
      </c>
      <c r="E27" s="4" t="s">
        <v>60</v>
      </c>
      <c r="F27" s="41" t="s">
        <v>93</v>
      </c>
      <c r="G27" s="56">
        <v>92.43</v>
      </c>
      <c r="H27" s="56">
        <v>94.85</v>
      </c>
      <c r="I27" s="56">
        <v>85.07</v>
      </c>
      <c r="J27" s="56">
        <v>83.8</v>
      </c>
      <c r="K27" s="41" t="s">
        <v>93</v>
      </c>
      <c r="L27" s="41" t="s">
        <v>93</v>
      </c>
      <c r="M27" s="41" t="s">
        <v>93</v>
      </c>
      <c r="N27" s="41" t="s">
        <v>93</v>
      </c>
      <c r="O27" s="26">
        <f t="shared" si="0"/>
        <v>356.15000000000003</v>
      </c>
    </row>
    <row r="28" spans="1:15" s="4" customFormat="1" ht="20.100000000000001" customHeight="1">
      <c r="A28" s="34" t="s">
        <v>75</v>
      </c>
      <c r="B28" s="15" t="s">
        <v>211</v>
      </c>
      <c r="C28" s="7">
        <v>97</v>
      </c>
      <c r="D28" s="7" t="s">
        <v>96</v>
      </c>
      <c r="E28" s="4" t="s">
        <v>60</v>
      </c>
      <c r="F28" s="41" t="s">
        <v>93</v>
      </c>
      <c r="G28" s="41" t="s">
        <v>93</v>
      </c>
      <c r="H28" s="41" t="s">
        <v>93</v>
      </c>
      <c r="I28" s="41" t="s">
        <v>93</v>
      </c>
      <c r="J28" s="41" t="s">
        <v>93</v>
      </c>
      <c r="K28" s="41" t="s">
        <v>93</v>
      </c>
      <c r="L28" s="41" t="s">
        <v>93</v>
      </c>
      <c r="M28" s="42">
        <v>79.540000000000006</v>
      </c>
      <c r="N28" s="42">
        <v>84.96</v>
      </c>
      <c r="O28" s="26">
        <f t="shared" si="0"/>
        <v>164.5</v>
      </c>
    </row>
    <row r="29" spans="1:15" s="4" customFormat="1" ht="20.100000000000001" customHeight="1">
      <c r="A29" s="34" t="s">
        <v>76</v>
      </c>
      <c r="B29" s="15" t="s">
        <v>8</v>
      </c>
      <c r="C29" s="7">
        <v>97</v>
      </c>
      <c r="D29" s="7" t="s">
        <v>94</v>
      </c>
      <c r="E29" s="4" t="s">
        <v>59</v>
      </c>
      <c r="F29" s="41" t="s">
        <v>140</v>
      </c>
      <c r="G29" s="41" t="s">
        <v>140</v>
      </c>
      <c r="H29" s="41" t="s">
        <v>140</v>
      </c>
      <c r="I29" s="41" t="s">
        <v>140</v>
      </c>
      <c r="J29" s="41" t="s">
        <v>140</v>
      </c>
      <c r="K29" s="41" t="s">
        <v>140</v>
      </c>
      <c r="L29" s="41" t="s">
        <v>140</v>
      </c>
      <c r="M29" s="41" t="s">
        <v>140</v>
      </c>
      <c r="N29" s="41" t="s">
        <v>140</v>
      </c>
      <c r="O29" s="26">
        <f t="shared" si="0"/>
        <v>0</v>
      </c>
    </row>
    <row r="30" spans="1:15" s="4" customFormat="1" ht="20.100000000000001" customHeight="1">
      <c r="A30" s="34"/>
      <c r="B30" s="15"/>
      <c r="C30" s="7"/>
      <c r="D30" s="7"/>
      <c r="F30" s="41"/>
      <c r="G30" s="41"/>
      <c r="H30" s="41"/>
      <c r="I30" s="41"/>
      <c r="J30" s="41"/>
      <c r="K30" s="41"/>
      <c r="L30" s="41"/>
      <c r="M30" s="41"/>
      <c r="N30" s="41"/>
      <c r="O30" s="26"/>
    </row>
    <row r="31" spans="1:15" s="4" customFormat="1" ht="20.100000000000001" customHeight="1">
      <c r="A31" s="34"/>
      <c r="B31" s="16" t="s">
        <v>22</v>
      </c>
      <c r="C31" s="9"/>
      <c r="D31" s="9"/>
      <c r="F31" s="9"/>
      <c r="G31" s="41"/>
      <c r="H31" s="41"/>
      <c r="I31" s="35"/>
      <c r="J31" s="35"/>
      <c r="K31" s="35"/>
      <c r="L31" s="35"/>
      <c r="M31" s="35"/>
      <c r="N31" s="35"/>
      <c r="O31" s="45"/>
    </row>
    <row r="32" spans="1:15" s="4" customFormat="1" ht="20.100000000000001" customHeight="1">
      <c r="A32" s="34" t="s">
        <v>45</v>
      </c>
      <c r="B32" s="15" t="s">
        <v>17</v>
      </c>
      <c r="C32" s="7">
        <v>98</v>
      </c>
      <c r="D32" s="7" t="s">
        <v>94</v>
      </c>
      <c r="E32" s="4" t="s">
        <v>59</v>
      </c>
      <c r="F32" s="45">
        <v>100</v>
      </c>
      <c r="G32" s="35" t="s">
        <v>243</v>
      </c>
      <c r="H32" s="35" t="s">
        <v>200</v>
      </c>
      <c r="I32" s="35" t="s">
        <v>199</v>
      </c>
      <c r="J32" s="45">
        <v>100</v>
      </c>
      <c r="K32" s="54">
        <v>99.71</v>
      </c>
      <c r="L32" s="54">
        <v>100</v>
      </c>
      <c r="M32" s="56">
        <v>100</v>
      </c>
      <c r="N32" s="58">
        <v>98.67</v>
      </c>
      <c r="O32" s="26">
        <f t="shared" ref="O32:O51" si="1">SUM(F32:N32)</f>
        <v>598.38</v>
      </c>
    </row>
    <row r="33" spans="1:15" s="4" customFormat="1" ht="20.100000000000001" customHeight="1">
      <c r="A33" s="34" t="s">
        <v>46</v>
      </c>
      <c r="B33" s="14" t="s">
        <v>79</v>
      </c>
      <c r="C33" s="9">
        <v>99</v>
      </c>
      <c r="D33" s="9" t="s">
        <v>94</v>
      </c>
      <c r="E33" s="4" t="s">
        <v>59</v>
      </c>
      <c r="F33" s="29" t="s">
        <v>201</v>
      </c>
      <c r="G33" s="45">
        <v>100</v>
      </c>
      <c r="H33" s="45">
        <v>100</v>
      </c>
      <c r="I33" s="42">
        <v>98.75</v>
      </c>
      <c r="J33" s="29" t="s">
        <v>244</v>
      </c>
      <c r="K33" s="54">
        <v>96.79</v>
      </c>
      <c r="L33" s="54">
        <v>100</v>
      </c>
      <c r="M33" s="35" t="s">
        <v>202</v>
      </c>
      <c r="N33" s="58">
        <v>96.48</v>
      </c>
      <c r="O33" s="26">
        <f t="shared" si="1"/>
        <v>592.02</v>
      </c>
    </row>
    <row r="34" spans="1:15" s="4" customFormat="1" ht="20.100000000000001" customHeight="1">
      <c r="A34" s="34" t="s">
        <v>47</v>
      </c>
      <c r="B34" s="14" t="s">
        <v>77</v>
      </c>
      <c r="C34" s="9">
        <v>98</v>
      </c>
      <c r="D34" s="9" t="s">
        <v>94</v>
      </c>
      <c r="E34" s="4" t="s">
        <v>63</v>
      </c>
      <c r="F34" s="29" t="s">
        <v>203</v>
      </c>
      <c r="G34" s="54">
        <v>93.03</v>
      </c>
      <c r="H34" s="54">
        <v>95.79</v>
      </c>
      <c r="I34" s="54">
        <v>97.71</v>
      </c>
      <c r="J34" s="54">
        <v>98.97</v>
      </c>
      <c r="K34" s="54">
        <v>92.12</v>
      </c>
      <c r="L34" s="29" t="s">
        <v>245</v>
      </c>
      <c r="M34" s="29" t="s">
        <v>204</v>
      </c>
      <c r="N34" s="42">
        <v>94.14</v>
      </c>
      <c r="O34" s="26">
        <f t="shared" si="1"/>
        <v>571.76</v>
      </c>
    </row>
    <row r="35" spans="1:15" s="4" customFormat="1" ht="20.100000000000001" customHeight="1">
      <c r="A35" s="34" t="s">
        <v>48</v>
      </c>
      <c r="B35" s="14" t="s">
        <v>80</v>
      </c>
      <c r="C35" s="9">
        <v>99</v>
      </c>
      <c r="D35" s="9" t="s">
        <v>94</v>
      </c>
      <c r="E35" s="4" t="s">
        <v>60</v>
      </c>
      <c r="F35" s="56">
        <v>90.95</v>
      </c>
      <c r="G35" s="35" t="s">
        <v>246</v>
      </c>
      <c r="H35" s="56">
        <v>92.71</v>
      </c>
      <c r="I35" s="56">
        <v>100</v>
      </c>
      <c r="J35" s="56">
        <v>98.84</v>
      </c>
      <c r="K35" s="41" t="s">
        <v>93</v>
      </c>
      <c r="L35" s="41" t="s">
        <v>93</v>
      </c>
      <c r="M35" s="56">
        <v>91.27</v>
      </c>
      <c r="N35" s="58">
        <v>90.77</v>
      </c>
      <c r="O35" s="26">
        <f t="shared" si="1"/>
        <v>564.54</v>
      </c>
    </row>
    <row r="36" spans="1:15" s="4" customFormat="1" ht="20.100000000000001" customHeight="1">
      <c r="A36" s="34" t="s">
        <v>49</v>
      </c>
      <c r="B36" s="14" t="s">
        <v>18</v>
      </c>
      <c r="C36" s="6">
        <v>98</v>
      </c>
      <c r="D36" s="6" t="s">
        <v>94</v>
      </c>
      <c r="E36" s="3" t="s">
        <v>62</v>
      </c>
      <c r="F36" s="56">
        <v>90.32</v>
      </c>
      <c r="G36" s="56">
        <v>93.43</v>
      </c>
      <c r="H36" s="56">
        <v>95.73</v>
      </c>
      <c r="I36" s="56">
        <v>96.32</v>
      </c>
      <c r="J36" s="56">
        <v>96.34</v>
      </c>
      <c r="K36" s="41" t="s">
        <v>93</v>
      </c>
      <c r="L36" s="41" t="s">
        <v>93</v>
      </c>
      <c r="M36" s="35" t="s">
        <v>247</v>
      </c>
      <c r="N36" s="58">
        <v>98.59</v>
      </c>
      <c r="O36" s="26">
        <f t="shared" si="1"/>
        <v>570.73</v>
      </c>
    </row>
    <row r="37" spans="1:15" s="4" customFormat="1" ht="20.100000000000001" customHeight="1">
      <c r="A37" s="34" t="s">
        <v>50</v>
      </c>
      <c r="B37" s="14" t="s">
        <v>141</v>
      </c>
      <c r="C37" s="9">
        <v>99</v>
      </c>
      <c r="D37" s="9" t="s">
        <v>96</v>
      </c>
      <c r="E37" s="4" t="s">
        <v>110</v>
      </c>
      <c r="F37" s="29" t="s">
        <v>93</v>
      </c>
      <c r="G37" s="29" t="s">
        <v>248</v>
      </c>
      <c r="H37" s="29" t="s">
        <v>205</v>
      </c>
      <c r="I37" s="42">
        <v>92.6</v>
      </c>
      <c r="J37" s="42">
        <v>90.8</v>
      </c>
      <c r="K37" s="42">
        <v>94.44</v>
      </c>
      <c r="L37" s="42">
        <v>95.15</v>
      </c>
      <c r="M37" s="42">
        <v>92.93</v>
      </c>
      <c r="N37" s="42">
        <v>94.92</v>
      </c>
      <c r="O37" s="26">
        <f t="shared" si="1"/>
        <v>560.84</v>
      </c>
    </row>
    <row r="38" spans="1:15" s="4" customFormat="1" ht="20.100000000000001" customHeight="1">
      <c r="A38" s="34" t="s">
        <v>51</v>
      </c>
      <c r="B38" s="14" t="s">
        <v>87</v>
      </c>
      <c r="C38" s="9">
        <v>99</v>
      </c>
      <c r="D38" s="9" t="s">
        <v>95</v>
      </c>
      <c r="E38" s="4" t="s">
        <v>110</v>
      </c>
      <c r="F38" s="35" t="s">
        <v>249</v>
      </c>
      <c r="G38" s="54">
        <v>90.07</v>
      </c>
      <c r="H38" s="54">
        <v>89.53</v>
      </c>
      <c r="I38" s="54">
        <v>91.05</v>
      </c>
      <c r="J38" s="54">
        <v>89.93</v>
      </c>
      <c r="K38" s="41" t="s">
        <v>93</v>
      </c>
      <c r="L38" s="41" t="s">
        <v>93</v>
      </c>
      <c r="M38" s="56">
        <v>97.29</v>
      </c>
      <c r="N38" s="58">
        <v>93.2</v>
      </c>
      <c r="O38" s="26">
        <f t="shared" si="1"/>
        <v>551.07000000000005</v>
      </c>
    </row>
    <row r="39" spans="1:15" s="4" customFormat="1" ht="20.100000000000001" customHeight="1">
      <c r="A39" s="34" t="s">
        <v>52</v>
      </c>
      <c r="B39" s="14" t="s">
        <v>85</v>
      </c>
      <c r="C39" s="9">
        <v>99</v>
      </c>
      <c r="D39" s="9" t="s">
        <v>94</v>
      </c>
      <c r="E39" s="4" t="s">
        <v>60</v>
      </c>
      <c r="F39" s="42">
        <v>86.94</v>
      </c>
      <c r="G39" s="29" t="s">
        <v>206</v>
      </c>
      <c r="H39" s="42">
        <v>87.19</v>
      </c>
      <c r="I39" s="29" t="s">
        <v>207</v>
      </c>
      <c r="J39" s="42">
        <v>90.31</v>
      </c>
      <c r="K39" s="42">
        <v>100</v>
      </c>
      <c r="L39" s="42">
        <v>92.19</v>
      </c>
      <c r="M39" s="42">
        <v>85.69</v>
      </c>
      <c r="N39" s="29">
        <v>83.11</v>
      </c>
      <c r="O39" s="26">
        <f t="shared" si="1"/>
        <v>625.42999999999995</v>
      </c>
    </row>
    <row r="40" spans="1:15" s="4" customFormat="1" ht="20.100000000000001" customHeight="1">
      <c r="A40" s="34" t="s">
        <v>54</v>
      </c>
      <c r="B40" s="15" t="s">
        <v>20</v>
      </c>
      <c r="C40" s="6">
        <v>98</v>
      </c>
      <c r="D40" s="6" t="s">
        <v>95</v>
      </c>
      <c r="E40" s="4" t="s">
        <v>59</v>
      </c>
      <c r="F40" s="56">
        <v>94.62</v>
      </c>
      <c r="G40" s="35" t="s">
        <v>250</v>
      </c>
      <c r="H40" s="54">
        <v>84.12</v>
      </c>
      <c r="I40" s="54">
        <v>87.54</v>
      </c>
      <c r="J40" s="54">
        <v>86.65</v>
      </c>
      <c r="K40" s="41" t="s">
        <v>93</v>
      </c>
      <c r="L40" s="41" t="s">
        <v>93</v>
      </c>
      <c r="M40" s="56">
        <v>88.45</v>
      </c>
      <c r="N40" s="58">
        <v>89.29</v>
      </c>
      <c r="O40" s="26">
        <f t="shared" si="1"/>
        <v>530.67000000000007</v>
      </c>
    </row>
    <row r="41" spans="1:15" s="4" customFormat="1" ht="20.100000000000001" customHeight="1">
      <c r="A41" s="34" t="s">
        <v>55</v>
      </c>
      <c r="B41" s="14" t="s">
        <v>86</v>
      </c>
      <c r="C41" s="9">
        <v>99</v>
      </c>
      <c r="D41" s="9" t="s">
        <v>95</v>
      </c>
      <c r="E41" s="4" t="s">
        <v>60</v>
      </c>
      <c r="F41" s="41" t="s">
        <v>93</v>
      </c>
      <c r="G41" s="42">
        <v>82.71</v>
      </c>
      <c r="H41" s="42">
        <v>84.86</v>
      </c>
      <c r="I41" s="42">
        <v>86.54</v>
      </c>
      <c r="J41" s="42">
        <v>84.4</v>
      </c>
      <c r="K41" s="56">
        <v>88.63</v>
      </c>
      <c r="L41" s="35" t="s">
        <v>208</v>
      </c>
      <c r="M41" s="56">
        <v>83.59</v>
      </c>
      <c r="N41" s="35" t="s">
        <v>251</v>
      </c>
      <c r="O41" s="26">
        <f t="shared" si="1"/>
        <v>510.73</v>
      </c>
    </row>
    <row r="42" spans="1:15" s="4" customFormat="1" ht="20.100000000000001" customHeight="1">
      <c r="A42" s="34" t="s">
        <v>56</v>
      </c>
      <c r="B42" s="14" t="s">
        <v>89</v>
      </c>
      <c r="C42" s="9">
        <v>99</v>
      </c>
      <c r="D42" s="9" t="s">
        <v>96</v>
      </c>
      <c r="E42" s="4" t="s">
        <v>91</v>
      </c>
      <c r="F42" s="54">
        <v>83.85</v>
      </c>
      <c r="G42" s="35" t="s">
        <v>252</v>
      </c>
      <c r="H42" s="54">
        <v>79.400000000000006</v>
      </c>
      <c r="I42" s="42">
        <v>85.36</v>
      </c>
      <c r="J42" s="42">
        <v>87.81</v>
      </c>
      <c r="K42" s="41" t="s">
        <v>93</v>
      </c>
      <c r="L42" s="41" t="s">
        <v>93</v>
      </c>
      <c r="M42" s="56">
        <v>79.34</v>
      </c>
      <c r="N42" s="58">
        <v>80.3</v>
      </c>
      <c r="O42" s="26">
        <f t="shared" si="1"/>
        <v>496.06</v>
      </c>
    </row>
    <row r="43" spans="1:15" s="4" customFormat="1" ht="20.100000000000001" customHeight="1">
      <c r="A43" s="34" t="s">
        <v>57</v>
      </c>
      <c r="B43" s="14" t="s">
        <v>81</v>
      </c>
      <c r="C43" s="9">
        <v>99</v>
      </c>
      <c r="D43" s="9" t="s">
        <v>94</v>
      </c>
      <c r="E43" s="4" t="s">
        <v>62</v>
      </c>
      <c r="F43" s="34">
        <v>88.66</v>
      </c>
      <c r="G43" s="56">
        <v>94.4</v>
      </c>
      <c r="H43" s="56">
        <v>97.21</v>
      </c>
      <c r="I43" s="54">
        <v>97.24</v>
      </c>
      <c r="J43" s="54">
        <v>88.81</v>
      </c>
      <c r="K43" s="41" t="s">
        <v>93</v>
      </c>
      <c r="L43" s="41" t="s">
        <v>93</v>
      </c>
      <c r="M43" s="41" t="s">
        <v>93</v>
      </c>
      <c r="N43" s="58">
        <v>100</v>
      </c>
      <c r="O43" s="26">
        <f t="shared" si="1"/>
        <v>566.31999999999994</v>
      </c>
    </row>
    <row r="44" spans="1:15" s="4" customFormat="1" ht="20.100000000000001" customHeight="1">
      <c r="A44" s="34" t="s">
        <v>58</v>
      </c>
      <c r="B44" s="14" t="s">
        <v>19</v>
      </c>
      <c r="C44" s="6">
        <v>98</v>
      </c>
      <c r="D44" s="6" t="s">
        <v>94</v>
      </c>
      <c r="E44" s="4" t="s">
        <v>110</v>
      </c>
      <c r="F44" s="41" t="s">
        <v>93</v>
      </c>
      <c r="G44" s="54">
        <v>95.92</v>
      </c>
      <c r="H44" s="54">
        <v>95.5</v>
      </c>
      <c r="I44" s="56">
        <v>97.4</v>
      </c>
      <c r="J44" s="56">
        <v>95.4</v>
      </c>
      <c r="K44" s="41" t="s">
        <v>93</v>
      </c>
      <c r="L44" s="41" t="s">
        <v>93</v>
      </c>
      <c r="M44" s="56">
        <v>81.55</v>
      </c>
      <c r="N44" s="58">
        <v>92.1</v>
      </c>
      <c r="O44" s="26">
        <f t="shared" si="1"/>
        <v>557.87</v>
      </c>
    </row>
    <row r="45" spans="1:15" s="4" customFormat="1" ht="20.100000000000001" customHeight="1">
      <c r="A45" s="34" t="s">
        <v>74</v>
      </c>
      <c r="B45" s="14" t="s">
        <v>82</v>
      </c>
      <c r="C45" s="9">
        <v>99</v>
      </c>
      <c r="D45" s="9" t="s">
        <v>96</v>
      </c>
      <c r="E45" s="4" t="s">
        <v>83</v>
      </c>
      <c r="F45" s="41" t="s">
        <v>93</v>
      </c>
      <c r="G45" s="42">
        <v>60.93</v>
      </c>
      <c r="H45" s="41" t="s">
        <v>93</v>
      </c>
      <c r="I45" s="54">
        <v>79.97</v>
      </c>
      <c r="J45" s="54">
        <v>76.62</v>
      </c>
      <c r="K45" s="42">
        <v>95.68</v>
      </c>
      <c r="L45" s="42">
        <v>93.74</v>
      </c>
      <c r="M45" s="41" t="s">
        <v>93</v>
      </c>
      <c r="N45" s="41" t="s">
        <v>93</v>
      </c>
      <c r="O45" s="26">
        <f t="shared" si="1"/>
        <v>406.94000000000005</v>
      </c>
    </row>
    <row r="46" spans="1:15" s="4" customFormat="1" ht="20.100000000000001" customHeight="1">
      <c r="A46" s="34" t="s">
        <v>75</v>
      </c>
      <c r="B46" s="14" t="s">
        <v>90</v>
      </c>
      <c r="C46" s="9">
        <v>99</v>
      </c>
      <c r="D46" s="9" t="s">
        <v>95</v>
      </c>
      <c r="E46" s="4" t="s">
        <v>91</v>
      </c>
      <c r="F46" s="41" t="s">
        <v>93</v>
      </c>
      <c r="G46" s="54">
        <v>84.15</v>
      </c>
      <c r="H46" s="54">
        <v>78.03</v>
      </c>
      <c r="I46" s="54">
        <v>90.28</v>
      </c>
      <c r="J46" s="54">
        <v>85.61</v>
      </c>
      <c r="K46" s="41" t="s">
        <v>93</v>
      </c>
      <c r="L46" s="41" t="s">
        <v>93</v>
      </c>
      <c r="M46" s="41" t="s">
        <v>93</v>
      </c>
      <c r="N46" s="41" t="s">
        <v>93</v>
      </c>
      <c r="O46" s="26">
        <f t="shared" si="1"/>
        <v>338.07</v>
      </c>
    </row>
    <row r="47" spans="1:15" s="4" customFormat="1" ht="20.100000000000001" customHeight="1">
      <c r="A47" s="34" t="s">
        <v>76</v>
      </c>
      <c r="B47" s="14" t="s">
        <v>153</v>
      </c>
      <c r="C47" s="9">
        <v>98</v>
      </c>
      <c r="D47" s="9" t="s">
        <v>96</v>
      </c>
      <c r="E47" s="4" t="s">
        <v>110</v>
      </c>
      <c r="F47" s="42">
        <v>81.5</v>
      </c>
      <c r="G47" s="41" t="s">
        <v>93</v>
      </c>
      <c r="H47" s="41" t="s">
        <v>93</v>
      </c>
      <c r="I47" s="42">
        <v>76.87</v>
      </c>
      <c r="J47" s="42">
        <v>74.8</v>
      </c>
      <c r="K47" s="41" t="s">
        <v>93</v>
      </c>
      <c r="L47" s="41" t="s">
        <v>93</v>
      </c>
      <c r="M47" s="42">
        <v>81.99</v>
      </c>
      <c r="N47" s="42">
        <v>79.05</v>
      </c>
      <c r="O47" s="26">
        <f t="shared" si="1"/>
        <v>394.21000000000004</v>
      </c>
    </row>
    <row r="48" spans="1:15" s="4" customFormat="1" ht="20.100000000000001" customHeight="1">
      <c r="A48" s="34" t="s">
        <v>116</v>
      </c>
      <c r="B48" s="14" t="s">
        <v>109</v>
      </c>
      <c r="C48" s="9">
        <v>99</v>
      </c>
      <c r="D48" s="9" t="s">
        <v>95</v>
      </c>
      <c r="E48" s="4" t="s">
        <v>62</v>
      </c>
      <c r="F48" s="42">
        <v>79.44</v>
      </c>
      <c r="G48" s="42">
        <v>87.11</v>
      </c>
      <c r="H48" s="42">
        <v>91.06</v>
      </c>
      <c r="I48" s="41" t="s">
        <v>93</v>
      </c>
      <c r="J48" s="41" t="s">
        <v>93</v>
      </c>
      <c r="K48" s="41" t="s">
        <v>93</v>
      </c>
      <c r="L48" s="41" t="s">
        <v>93</v>
      </c>
      <c r="M48" s="41" t="s">
        <v>93</v>
      </c>
      <c r="N48" s="42">
        <v>86.55</v>
      </c>
      <c r="O48" s="26">
        <f t="shared" si="1"/>
        <v>344.16</v>
      </c>
    </row>
    <row r="49" spans="1:15" s="4" customFormat="1" ht="20.100000000000001" customHeight="1">
      <c r="A49" s="34" t="s">
        <v>152</v>
      </c>
      <c r="B49" s="14" t="s">
        <v>84</v>
      </c>
      <c r="C49" s="9">
        <v>99</v>
      </c>
      <c r="D49" s="9" t="s">
        <v>96</v>
      </c>
      <c r="E49" s="4" t="s">
        <v>59</v>
      </c>
      <c r="F49" s="41" t="s">
        <v>93</v>
      </c>
      <c r="G49" s="41" t="s">
        <v>93</v>
      </c>
      <c r="H49" s="41" t="s">
        <v>93</v>
      </c>
      <c r="I49" s="42">
        <v>70.989999999999995</v>
      </c>
      <c r="J49" s="29" t="s">
        <v>92</v>
      </c>
      <c r="K49" s="42">
        <v>85.09</v>
      </c>
      <c r="L49" s="42">
        <v>88.85</v>
      </c>
      <c r="M49" s="41" t="s">
        <v>93</v>
      </c>
      <c r="N49" s="41" t="s">
        <v>93</v>
      </c>
      <c r="O49" s="26">
        <f t="shared" si="1"/>
        <v>244.92999999999998</v>
      </c>
    </row>
    <row r="50" spans="1:15" s="4" customFormat="1" ht="20.100000000000001" customHeight="1">
      <c r="A50" s="34" t="s">
        <v>155</v>
      </c>
      <c r="B50" s="14" t="s">
        <v>154</v>
      </c>
      <c r="C50" s="9">
        <v>98</v>
      </c>
      <c r="D50" s="9" t="s">
        <v>96</v>
      </c>
      <c r="E50" s="4" t="s">
        <v>83</v>
      </c>
      <c r="F50" s="41" t="s">
        <v>93</v>
      </c>
      <c r="G50" s="41" t="s">
        <v>93</v>
      </c>
      <c r="H50" s="41" t="s">
        <v>93</v>
      </c>
      <c r="I50" s="42">
        <v>69.73</v>
      </c>
      <c r="J50" s="41" t="s">
        <v>93</v>
      </c>
      <c r="K50" s="42">
        <v>74.81</v>
      </c>
      <c r="L50" s="42">
        <v>89.33</v>
      </c>
      <c r="M50" s="41" t="s">
        <v>93</v>
      </c>
      <c r="N50" s="41" t="s">
        <v>93</v>
      </c>
      <c r="O50" s="26">
        <f t="shared" si="1"/>
        <v>233.87</v>
      </c>
    </row>
    <row r="51" spans="1:15" s="4" customFormat="1" ht="20.100000000000001" customHeight="1">
      <c r="A51" s="34" t="s">
        <v>209</v>
      </c>
      <c r="B51" s="14" t="s">
        <v>210</v>
      </c>
      <c r="C51" s="9">
        <v>98</v>
      </c>
      <c r="D51" s="9" t="s">
        <v>94</v>
      </c>
      <c r="E51" s="4" t="s">
        <v>62</v>
      </c>
      <c r="F51" s="41" t="s">
        <v>93</v>
      </c>
      <c r="G51" s="41" t="s">
        <v>93</v>
      </c>
      <c r="H51" s="41" t="s">
        <v>93</v>
      </c>
      <c r="I51" s="41" t="s">
        <v>93</v>
      </c>
      <c r="J51" s="41" t="s">
        <v>93</v>
      </c>
      <c r="K51" s="41" t="s">
        <v>93</v>
      </c>
      <c r="L51" s="41" t="s">
        <v>93</v>
      </c>
      <c r="M51" s="42">
        <v>81.44</v>
      </c>
      <c r="N51" s="42">
        <v>72.87</v>
      </c>
      <c r="O51" s="26">
        <f t="shared" si="1"/>
        <v>154.31</v>
      </c>
    </row>
    <row r="52" spans="1:15" s="4" customFormat="1" ht="20.100000000000001" customHeight="1">
      <c r="A52" s="34"/>
      <c r="B52" s="14"/>
      <c r="C52" s="9"/>
      <c r="D52" s="9"/>
      <c r="F52" s="42"/>
      <c r="G52" s="41"/>
      <c r="H52" s="41"/>
      <c r="I52" s="42"/>
      <c r="J52" s="42"/>
      <c r="K52" s="41"/>
      <c r="L52" s="41"/>
      <c r="M52" s="42"/>
      <c r="N52" s="41"/>
      <c r="O52" s="26"/>
    </row>
    <row r="53" spans="1:15" s="4" customFormat="1" ht="20.100000000000001" customHeight="1">
      <c r="B53" s="16" t="s">
        <v>23</v>
      </c>
      <c r="C53" s="9"/>
      <c r="D53" s="9"/>
      <c r="F53" s="35"/>
      <c r="G53" s="35"/>
      <c r="H53" s="35"/>
      <c r="I53" s="35"/>
      <c r="J53" s="35"/>
      <c r="K53" s="35"/>
      <c r="L53" s="35"/>
      <c r="M53" s="35"/>
      <c r="N53" s="35"/>
      <c r="O53" s="45"/>
    </row>
    <row r="54" spans="1:15" s="4" customFormat="1" ht="20.100000000000001" customHeight="1">
      <c r="A54" s="34" t="s">
        <v>45</v>
      </c>
      <c r="B54" s="39" t="s">
        <v>111</v>
      </c>
      <c r="C54" s="9">
        <v>2000</v>
      </c>
      <c r="D54" s="9" t="s">
        <v>94</v>
      </c>
      <c r="E54" s="4" t="s">
        <v>59</v>
      </c>
      <c r="F54" s="42">
        <v>100</v>
      </c>
      <c r="G54" s="42">
        <v>98.67</v>
      </c>
      <c r="H54" s="42">
        <v>99.15</v>
      </c>
      <c r="I54" s="45">
        <v>100</v>
      </c>
      <c r="J54" s="35" t="s">
        <v>253</v>
      </c>
      <c r="K54" s="29" t="s">
        <v>212</v>
      </c>
      <c r="L54" s="29" t="s">
        <v>213</v>
      </c>
      <c r="M54" s="42">
        <v>100</v>
      </c>
      <c r="N54" s="42">
        <v>97.21</v>
      </c>
      <c r="O54" s="26">
        <f t="shared" ref="O54:O65" si="2">SUM(F54:N54)</f>
        <v>595.03000000000009</v>
      </c>
    </row>
    <row r="55" spans="1:15" s="4" customFormat="1" ht="20.100000000000001" customHeight="1">
      <c r="A55" s="34" t="s">
        <v>46</v>
      </c>
      <c r="B55" s="39" t="s">
        <v>117</v>
      </c>
      <c r="C55" s="9">
        <v>2000</v>
      </c>
      <c r="D55" s="9" t="s">
        <v>94</v>
      </c>
      <c r="E55" s="4" t="s">
        <v>62</v>
      </c>
      <c r="F55" s="54">
        <v>88.83</v>
      </c>
      <c r="G55" s="54">
        <v>100</v>
      </c>
      <c r="H55" s="54">
        <v>100</v>
      </c>
      <c r="I55" s="54">
        <v>97.86</v>
      </c>
      <c r="J55" s="58">
        <v>100</v>
      </c>
      <c r="K55" s="41" t="s">
        <v>93</v>
      </c>
      <c r="L55" s="41" t="s">
        <v>93</v>
      </c>
      <c r="M55" s="41" t="s">
        <v>93</v>
      </c>
      <c r="N55" s="58">
        <v>96.47</v>
      </c>
      <c r="O55" s="26">
        <f t="shared" si="2"/>
        <v>583.16</v>
      </c>
    </row>
    <row r="56" spans="1:15" s="4" customFormat="1" ht="20.100000000000001" customHeight="1">
      <c r="A56" s="34" t="s">
        <v>263</v>
      </c>
      <c r="B56" s="39" t="s">
        <v>120</v>
      </c>
      <c r="C56" s="9">
        <v>2000</v>
      </c>
      <c r="D56" s="9" t="s">
        <v>94</v>
      </c>
      <c r="E56" s="4" t="s">
        <v>60</v>
      </c>
      <c r="F56" s="29" t="s">
        <v>255</v>
      </c>
      <c r="G56" s="42">
        <v>99.51</v>
      </c>
      <c r="H56" s="42">
        <v>98.04</v>
      </c>
      <c r="I56" s="41" t="s">
        <v>93</v>
      </c>
      <c r="J56" s="41" t="s">
        <v>93</v>
      </c>
      <c r="K56" s="56">
        <v>87.13</v>
      </c>
      <c r="L56" s="58">
        <v>97.5</v>
      </c>
      <c r="M56" s="56">
        <v>92.21</v>
      </c>
      <c r="N56" s="58">
        <v>96.54</v>
      </c>
      <c r="O56" s="26">
        <f t="shared" si="2"/>
        <v>570.92999999999995</v>
      </c>
    </row>
    <row r="57" spans="1:15" s="4" customFormat="1" ht="20.100000000000001" customHeight="1">
      <c r="A57" s="34" t="s">
        <v>263</v>
      </c>
      <c r="B57" s="39" t="s">
        <v>121</v>
      </c>
      <c r="C57" s="9">
        <v>2000</v>
      </c>
      <c r="D57" s="9" t="s">
        <v>95</v>
      </c>
      <c r="E57" s="4" t="s">
        <v>110</v>
      </c>
      <c r="F57" s="58">
        <v>92.5</v>
      </c>
      <c r="G57" s="58">
        <v>94.83</v>
      </c>
      <c r="H57" s="58">
        <v>92.11</v>
      </c>
      <c r="I57" s="58">
        <v>98.42</v>
      </c>
      <c r="J57" s="35" t="s">
        <v>254</v>
      </c>
      <c r="K57" s="35" t="s">
        <v>215</v>
      </c>
      <c r="L57" s="35" t="s">
        <v>214</v>
      </c>
      <c r="M57" s="56">
        <v>93.07</v>
      </c>
      <c r="N57" s="58">
        <v>100</v>
      </c>
      <c r="O57" s="26">
        <f t="shared" si="2"/>
        <v>570.93000000000006</v>
      </c>
    </row>
    <row r="58" spans="1:15" s="4" customFormat="1" ht="20.100000000000001" customHeight="1">
      <c r="A58" s="34" t="s">
        <v>49</v>
      </c>
      <c r="B58" s="39" t="s">
        <v>118</v>
      </c>
      <c r="C58" s="9">
        <v>2000</v>
      </c>
      <c r="D58" s="9" t="s">
        <v>94</v>
      </c>
      <c r="E58" s="4" t="s">
        <v>62</v>
      </c>
      <c r="F58" s="42">
        <v>90.89</v>
      </c>
      <c r="G58" s="54">
        <v>98.53</v>
      </c>
      <c r="H58" s="35" t="s">
        <v>257</v>
      </c>
      <c r="I58" s="41" t="s">
        <v>93</v>
      </c>
      <c r="J58" s="41" t="s">
        <v>93</v>
      </c>
      <c r="K58" s="56">
        <v>89.74</v>
      </c>
      <c r="L58" s="54">
        <v>90.68</v>
      </c>
      <c r="M58" s="56">
        <v>89.96</v>
      </c>
      <c r="N58" s="58">
        <v>94.78</v>
      </c>
      <c r="O58" s="26">
        <f t="shared" si="2"/>
        <v>554.58000000000004</v>
      </c>
    </row>
    <row r="59" spans="1:15" s="4" customFormat="1" ht="20.100000000000001" customHeight="1">
      <c r="A59" s="34" t="s">
        <v>50</v>
      </c>
      <c r="B59" s="39" t="s">
        <v>119</v>
      </c>
      <c r="C59" s="9">
        <v>2000</v>
      </c>
      <c r="D59" s="9" t="s">
        <v>94</v>
      </c>
      <c r="E59" s="4" t="s">
        <v>60</v>
      </c>
      <c r="F59" s="54">
        <v>91.15</v>
      </c>
      <c r="G59" s="35" t="s">
        <v>256</v>
      </c>
      <c r="H59" s="35" t="s">
        <v>216</v>
      </c>
      <c r="I59" s="58">
        <v>92.32</v>
      </c>
      <c r="J59" s="58">
        <v>95.51</v>
      </c>
      <c r="K59" s="56">
        <v>89</v>
      </c>
      <c r="L59" s="35" t="s">
        <v>217</v>
      </c>
      <c r="M59" s="56">
        <v>89.76</v>
      </c>
      <c r="N59" s="58">
        <v>88.97</v>
      </c>
      <c r="O59" s="26">
        <f t="shared" si="2"/>
        <v>546.71</v>
      </c>
    </row>
    <row r="60" spans="1:15" s="4" customFormat="1" ht="20.100000000000001" customHeight="1">
      <c r="A60" s="34" t="s">
        <v>51</v>
      </c>
      <c r="B60" s="14" t="s">
        <v>142</v>
      </c>
      <c r="C60" s="9">
        <v>2000</v>
      </c>
      <c r="D60" s="37" t="s">
        <v>96</v>
      </c>
      <c r="E60" s="4" t="s">
        <v>60</v>
      </c>
      <c r="F60" s="35" t="s">
        <v>220</v>
      </c>
      <c r="G60" s="56">
        <v>89.86</v>
      </c>
      <c r="H60" s="58">
        <v>84.13</v>
      </c>
      <c r="I60" s="56">
        <v>94.46</v>
      </c>
      <c r="J60" s="56">
        <v>95.12</v>
      </c>
      <c r="K60" s="35" t="s">
        <v>221</v>
      </c>
      <c r="L60" s="35" t="s">
        <v>260</v>
      </c>
      <c r="M60" s="56">
        <v>92.77</v>
      </c>
      <c r="N60" s="58">
        <v>89.04</v>
      </c>
      <c r="O60" s="26">
        <f t="shared" si="2"/>
        <v>545.38</v>
      </c>
    </row>
    <row r="61" spans="1:15" s="4" customFormat="1" ht="20.100000000000001" customHeight="1">
      <c r="A61" s="34" t="s">
        <v>52</v>
      </c>
      <c r="B61" s="39" t="s">
        <v>122</v>
      </c>
      <c r="C61" s="9">
        <v>2000</v>
      </c>
      <c r="D61" s="9" t="s">
        <v>95</v>
      </c>
      <c r="E61" s="4" t="s">
        <v>110</v>
      </c>
      <c r="F61" s="58">
        <v>88.62</v>
      </c>
      <c r="G61" s="54">
        <v>92.73</v>
      </c>
      <c r="H61" s="54">
        <v>92.97</v>
      </c>
      <c r="I61" s="41" t="s">
        <v>93</v>
      </c>
      <c r="J61" s="41" t="s">
        <v>93</v>
      </c>
      <c r="K61" s="58">
        <v>88.28</v>
      </c>
      <c r="L61" s="58">
        <v>80.86</v>
      </c>
      <c r="M61" s="56">
        <v>98.83</v>
      </c>
      <c r="N61" s="35" t="s">
        <v>258</v>
      </c>
      <c r="O61" s="26">
        <f t="shared" si="2"/>
        <v>542.29000000000008</v>
      </c>
    </row>
    <row r="62" spans="1:15" s="4" customFormat="1" ht="20.100000000000001" customHeight="1">
      <c r="A62" s="34" t="s">
        <v>54</v>
      </c>
      <c r="B62" s="39" t="s">
        <v>113</v>
      </c>
      <c r="C62" s="9">
        <v>2000</v>
      </c>
      <c r="D62" s="9" t="s">
        <v>94</v>
      </c>
      <c r="E62" s="4" t="s">
        <v>59</v>
      </c>
      <c r="F62" s="35" t="s">
        <v>219</v>
      </c>
      <c r="G62" s="54">
        <v>91.19</v>
      </c>
      <c r="H62" s="35" t="s">
        <v>259</v>
      </c>
      <c r="I62" s="58">
        <v>90.26</v>
      </c>
      <c r="J62" s="58">
        <v>90.09</v>
      </c>
      <c r="K62" s="35" t="s">
        <v>218</v>
      </c>
      <c r="L62" s="54">
        <v>85.69</v>
      </c>
      <c r="M62" s="56">
        <v>97.76</v>
      </c>
      <c r="N62" s="58">
        <v>86.47</v>
      </c>
      <c r="O62" s="26">
        <f t="shared" si="2"/>
        <v>541.45999999999992</v>
      </c>
    </row>
    <row r="63" spans="1:15" s="4" customFormat="1" ht="20.100000000000001" customHeight="1">
      <c r="A63" s="34" t="s">
        <v>55</v>
      </c>
      <c r="B63" s="39" t="s">
        <v>115</v>
      </c>
      <c r="C63" s="9">
        <v>2000</v>
      </c>
      <c r="D63" s="9" t="s">
        <v>94</v>
      </c>
      <c r="E63" s="4" t="s">
        <v>59</v>
      </c>
      <c r="F63" s="54">
        <v>82.62</v>
      </c>
      <c r="G63" s="54">
        <v>89.93</v>
      </c>
      <c r="H63" s="54">
        <v>94.68</v>
      </c>
      <c r="I63" s="41" t="s">
        <v>93</v>
      </c>
      <c r="J63" s="41" t="s">
        <v>93</v>
      </c>
      <c r="K63" s="35" t="s">
        <v>261</v>
      </c>
      <c r="L63" s="58">
        <v>82.31</v>
      </c>
      <c r="M63" s="56">
        <v>86.91</v>
      </c>
      <c r="N63" s="58">
        <v>93.53</v>
      </c>
      <c r="O63" s="26">
        <f t="shared" si="2"/>
        <v>529.98</v>
      </c>
    </row>
    <row r="64" spans="1:15" s="4" customFormat="1" ht="20.100000000000001" customHeight="1">
      <c r="A64" s="34" t="s">
        <v>56</v>
      </c>
      <c r="B64" s="39" t="s">
        <v>112</v>
      </c>
      <c r="C64" s="9">
        <v>2000</v>
      </c>
      <c r="D64" s="9" t="s">
        <v>94</v>
      </c>
      <c r="E64" s="4" t="s">
        <v>59</v>
      </c>
      <c r="F64" s="54">
        <v>90.79</v>
      </c>
      <c r="G64" s="54">
        <v>86.43</v>
      </c>
      <c r="H64" s="54">
        <v>93.92</v>
      </c>
      <c r="I64" s="56">
        <v>80.61</v>
      </c>
      <c r="J64" s="56">
        <v>73.180000000000007</v>
      </c>
      <c r="K64" s="41" t="s">
        <v>93</v>
      </c>
      <c r="L64" s="41" t="s">
        <v>93</v>
      </c>
      <c r="M64" s="58">
        <v>82.32</v>
      </c>
      <c r="N64" s="35" t="s">
        <v>262</v>
      </c>
      <c r="O64" s="26">
        <f t="shared" si="2"/>
        <v>507.25000000000006</v>
      </c>
    </row>
    <row r="65" spans="1:15" ht="19.5" customHeight="1">
      <c r="A65" s="34" t="s">
        <v>57</v>
      </c>
      <c r="B65" s="39" t="s">
        <v>114</v>
      </c>
      <c r="C65" s="9">
        <v>2000</v>
      </c>
      <c r="D65" s="9" t="s">
        <v>94</v>
      </c>
      <c r="E65" s="4" t="s">
        <v>59</v>
      </c>
      <c r="F65" s="54">
        <v>84.64</v>
      </c>
      <c r="G65" s="54">
        <v>87.13</v>
      </c>
      <c r="H65" s="54">
        <v>81.92</v>
      </c>
      <c r="I65" s="54">
        <v>94.91</v>
      </c>
      <c r="J65" s="54">
        <v>91.1</v>
      </c>
      <c r="K65" s="41" t="s">
        <v>93</v>
      </c>
      <c r="L65" s="41" t="s">
        <v>93</v>
      </c>
      <c r="M65" s="41" t="s">
        <v>93</v>
      </c>
      <c r="N65" s="41" t="s">
        <v>93</v>
      </c>
      <c r="O65" s="26">
        <f t="shared" si="2"/>
        <v>439.70000000000005</v>
      </c>
    </row>
    <row r="66" spans="1:15">
      <c r="C66" s="9"/>
      <c r="F66" s="35"/>
      <c r="G66" s="35"/>
      <c r="H66" s="35"/>
      <c r="I66" s="35"/>
      <c r="J66" s="35"/>
      <c r="K66" s="35"/>
      <c r="L66" s="35"/>
      <c r="M66" s="35"/>
      <c r="N66" s="35"/>
    </row>
  </sheetData>
  <sortState ref="B54:O65">
    <sortCondition descending="1" ref="O54:O65"/>
  </sortState>
  <mergeCells count="13">
    <mergeCell ref="K13:L13"/>
    <mergeCell ref="M13:N13"/>
    <mergeCell ref="G11:H11"/>
    <mergeCell ref="I11:J11"/>
    <mergeCell ref="K11:L11"/>
    <mergeCell ref="B7:E7"/>
    <mergeCell ref="M11:N11"/>
    <mergeCell ref="G10:H10"/>
    <mergeCell ref="B1:P1"/>
    <mergeCell ref="B3:E3"/>
    <mergeCell ref="B4:E4"/>
    <mergeCell ref="B5:E5"/>
    <mergeCell ref="B6:E6"/>
  </mergeCells>
  <pageMargins left="0.70866141732283472" right="0.70866141732283472" top="0.78740157480314965" bottom="0.78740157480314965" header="0.31496062992125984" footer="0.31496062992125984"/>
  <pageSetup paperSize="9" scale="3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workbookViewId="0">
      <selection sqref="A1:P59"/>
    </sheetView>
  </sheetViews>
  <sheetFormatPr defaultRowHeight="15.75"/>
  <cols>
    <col min="1" max="1" width="9.140625" style="21"/>
    <col min="2" max="2" width="24" style="22" customWidth="1"/>
    <col min="3" max="3" width="6.7109375" style="23" customWidth="1"/>
    <col min="4" max="4" width="7.28515625" style="5" customWidth="1"/>
    <col min="5" max="5" width="20.7109375" style="5" customWidth="1"/>
    <col min="6" max="14" width="9.140625" style="27"/>
    <col min="15" max="15" width="18.7109375" style="10" customWidth="1"/>
    <col min="16" max="16" width="11.7109375" style="5" customWidth="1"/>
    <col min="17" max="16384" width="9.140625" style="5"/>
  </cols>
  <sheetData>
    <row r="1" spans="1:16" s="18" customFormat="1" ht="23.25">
      <c r="A1" s="46"/>
      <c r="B1" s="65" t="s">
        <v>98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19.5" customHeight="1">
      <c r="B2" s="20"/>
      <c r="C2" s="20"/>
      <c r="D2" s="20"/>
      <c r="E2" s="20"/>
      <c r="F2" s="19"/>
      <c r="G2" s="19"/>
      <c r="H2" s="19"/>
      <c r="I2" s="19"/>
      <c r="J2" s="19"/>
      <c r="K2" s="19"/>
      <c r="L2" s="19"/>
      <c r="M2" s="19"/>
      <c r="N2" s="19"/>
      <c r="O2" s="20"/>
      <c r="P2" s="20"/>
    </row>
    <row r="3" spans="1:16" s="1" customFormat="1" ht="19.5" customHeight="1">
      <c r="A3" s="34" t="s">
        <v>100</v>
      </c>
      <c r="B3" s="60" t="s">
        <v>105</v>
      </c>
      <c r="C3" s="60"/>
      <c r="D3" s="60"/>
      <c r="E3" s="60"/>
      <c r="F3" s="34"/>
      <c r="G3" s="34"/>
      <c r="H3" s="34"/>
      <c r="I3" s="34"/>
      <c r="J3" s="34"/>
      <c r="K3" s="34"/>
      <c r="L3" s="34"/>
      <c r="M3" s="34"/>
      <c r="N3" s="34"/>
      <c r="O3" s="40"/>
    </row>
    <row r="4" spans="1:16" s="1" customFormat="1" ht="19.5" customHeight="1">
      <c r="A4" s="34" t="s">
        <v>101</v>
      </c>
      <c r="B4" s="60" t="s">
        <v>157</v>
      </c>
      <c r="C4" s="60"/>
      <c r="D4" s="60"/>
      <c r="E4" s="60"/>
      <c r="F4" s="34"/>
      <c r="G4" s="34"/>
      <c r="H4" s="34"/>
      <c r="I4" s="34"/>
      <c r="J4" s="34"/>
      <c r="K4" s="34"/>
      <c r="L4" s="34"/>
      <c r="M4" s="34"/>
      <c r="N4" s="34"/>
      <c r="O4" s="40"/>
    </row>
    <row r="5" spans="1:16" s="1" customFormat="1" ht="19.5" customHeight="1">
      <c r="A5" s="34" t="s">
        <v>102</v>
      </c>
      <c r="B5" s="60" t="s">
        <v>158</v>
      </c>
      <c r="C5" s="60"/>
      <c r="D5" s="60"/>
      <c r="E5" s="60"/>
      <c r="F5" s="34"/>
      <c r="G5" s="34"/>
      <c r="H5" s="34"/>
      <c r="I5" s="34"/>
      <c r="J5" s="34"/>
      <c r="K5" s="34"/>
      <c r="L5" s="34"/>
      <c r="M5" s="34"/>
      <c r="N5" s="34"/>
      <c r="O5" s="40"/>
    </row>
    <row r="6" spans="1:16" s="1" customFormat="1" ht="19.5" customHeight="1">
      <c r="A6" s="34" t="s">
        <v>103</v>
      </c>
      <c r="B6" s="60" t="s">
        <v>159</v>
      </c>
      <c r="C6" s="60"/>
      <c r="D6" s="60"/>
      <c r="E6" s="60"/>
      <c r="F6" s="34"/>
      <c r="G6" s="34"/>
      <c r="H6" s="34"/>
      <c r="I6" s="34"/>
      <c r="J6" s="34"/>
      <c r="K6" s="34"/>
      <c r="L6" s="34"/>
      <c r="M6" s="34"/>
      <c r="N6" s="34"/>
      <c r="O6" s="40"/>
    </row>
    <row r="7" spans="1:16" s="1" customFormat="1" ht="19.5" customHeight="1">
      <c r="A7" s="34" t="s">
        <v>104</v>
      </c>
      <c r="B7" s="60" t="s">
        <v>107</v>
      </c>
      <c r="C7" s="60"/>
      <c r="D7" s="60"/>
      <c r="E7" s="60"/>
      <c r="F7" s="34"/>
      <c r="G7" s="34"/>
      <c r="H7" s="34"/>
      <c r="I7" s="34"/>
      <c r="J7" s="34"/>
      <c r="K7" s="34"/>
      <c r="L7" s="34"/>
      <c r="M7" s="34"/>
      <c r="N7" s="34"/>
      <c r="O7" s="40"/>
    </row>
    <row r="8" spans="1:16" s="4" customFormat="1" ht="19.5" customHeight="1">
      <c r="B8" s="14"/>
      <c r="C8" s="9"/>
      <c r="D8" s="9"/>
      <c r="F8" s="35"/>
      <c r="G8" s="35"/>
      <c r="H8" s="35"/>
      <c r="I8" s="35"/>
      <c r="J8" s="35"/>
      <c r="K8" s="35"/>
      <c r="L8" s="40"/>
      <c r="M8" s="40"/>
      <c r="N8" s="40"/>
      <c r="O8" s="45"/>
    </row>
    <row r="9" spans="1:16" s="28" customFormat="1" ht="19.5" customHeight="1">
      <c r="A9" s="48"/>
      <c r="B9" s="49" t="s">
        <v>106</v>
      </c>
      <c r="C9" s="50"/>
      <c r="D9" s="48"/>
      <c r="E9" s="48"/>
      <c r="F9" s="51"/>
      <c r="G9" s="51"/>
      <c r="H9" s="51"/>
      <c r="I9" s="51"/>
      <c r="J9" s="51"/>
      <c r="K9" s="51"/>
      <c r="L9" s="51"/>
      <c r="M9" s="51"/>
      <c r="N9" s="51"/>
      <c r="O9" s="53"/>
    </row>
    <row r="10" spans="1:16" s="24" customFormat="1" ht="19.5" customHeight="1">
      <c r="A10" s="4"/>
      <c r="B10" s="14"/>
      <c r="C10" s="9"/>
      <c r="D10" s="9"/>
      <c r="E10" s="4"/>
      <c r="F10" s="35"/>
      <c r="G10" s="35"/>
      <c r="H10" s="35"/>
      <c r="I10" s="35"/>
      <c r="J10" s="35"/>
      <c r="K10" s="35"/>
      <c r="L10" s="35"/>
      <c r="M10" s="35"/>
      <c r="N10" s="35"/>
      <c r="O10" s="25"/>
    </row>
    <row r="11" spans="1:16" s="28" customFormat="1">
      <c r="A11" s="39"/>
      <c r="B11" s="14"/>
      <c r="C11" s="34"/>
      <c r="D11" s="34"/>
      <c r="E11" s="39"/>
      <c r="F11" s="45" t="s">
        <v>2</v>
      </c>
      <c r="G11" s="61" t="s">
        <v>123</v>
      </c>
      <c r="H11" s="61"/>
      <c r="I11" s="61" t="s">
        <v>124</v>
      </c>
      <c r="J11" s="61"/>
      <c r="K11" s="61" t="s">
        <v>125</v>
      </c>
      <c r="L11" s="61"/>
      <c r="M11" s="61" t="s">
        <v>126</v>
      </c>
      <c r="N11" s="61"/>
      <c r="O11" s="40"/>
    </row>
    <row r="12" spans="1:16" s="1" customFormat="1">
      <c r="A12" s="39"/>
      <c r="B12" s="14"/>
      <c r="C12" s="34"/>
      <c r="D12" s="34"/>
      <c r="E12" s="39"/>
      <c r="F12" s="35" t="s">
        <v>3</v>
      </c>
      <c r="G12" s="35" t="s">
        <v>0</v>
      </c>
      <c r="H12" s="35" t="s">
        <v>1</v>
      </c>
      <c r="I12" s="35" t="s">
        <v>0</v>
      </c>
      <c r="J12" s="35" t="s">
        <v>1</v>
      </c>
      <c r="K12" s="35" t="s">
        <v>0</v>
      </c>
      <c r="L12" s="35" t="s">
        <v>127</v>
      </c>
      <c r="M12" s="35" t="s">
        <v>43</v>
      </c>
      <c r="N12" s="35" t="s">
        <v>44</v>
      </c>
      <c r="O12" s="26" t="s">
        <v>21</v>
      </c>
    </row>
    <row r="13" spans="1:16" s="1" customFormat="1">
      <c r="A13" s="34" t="s">
        <v>53</v>
      </c>
      <c r="B13" s="16" t="s">
        <v>160</v>
      </c>
      <c r="C13" s="34"/>
      <c r="D13" s="34"/>
      <c r="E13" s="39"/>
      <c r="F13" s="35"/>
      <c r="G13" s="35"/>
      <c r="H13" s="35"/>
      <c r="I13" s="35"/>
      <c r="J13" s="35"/>
      <c r="K13" s="64" t="s">
        <v>161</v>
      </c>
      <c r="L13" s="64"/>
      <c r="M13" s="64" t="s">
        <v>163</v>
      </c>
      <c r="N13" s="64"/>
      <c r="O13" s="43" t="s">
        <v>108</v>
      </c>
    </row>
    <row r="14" spans="1:16" s="1" customFormat="1" ht="20.100000000000001" customHeight="1">
      <c r="A14" s="21" t="s">
        <v>45</v>
      </c>
      <c r="B14" s="15" t="s">
        <v>36</v>
      </c>
      <c r="C14" s="7">
        <v>96</v>
      </c>
      <c r="D14" s="3" t="s">
        <v>94</v>
      </c>
      <c r="E14" s="3" t="s">
        <v>110</v>
      </c>
      <c r="F14" s="44">
        <v>100</v>
      </c>
      <c r="G14" s="44">
        <v>99.47</v>
      </c>
      <c r="H14" s="12">
        <v>87.16</v>
      </c>
      <c r="I14" s="44">
        <v>100</v>
      </c>
      <c r="J14" s="44">
        <v>96.88</v>
      </c>
      <c r="K14" s="44">
        <v>100</v>
      </c>
      <c r="L14" s="44">
        <v>100</v>
      </c>
      <c r="M14" s="11" t="s">
        <v>93</v>
      </c>
      <c r="N14" s="11" t="s">
        <v>93</v>
      </c>
      <c r="O14" s="26">
        <f>SUM(F14:G14,I14:L14)</f>
        <v>596.35</v>
      </c>
    </row>
    <row r="15" spans="1:16" s="1" customFormat="1" ht="20.100000000000001" customHeight="1">
      <c r="A15" s="21" t="s">
        <v>46</v>
      </c>
      <c r="B15" s="14" t="s">
        <v>34</v>
      </c>
      <c r="C15" s="6">
        <v>97</v>
      </c>
      <c r="D15" s="3" t="s">
        <v>94</v>
      </c>
      <c r="E15" s="3" t="s">
        <v>62</v>
      </c>
      <c r="F15" s="44">
        <v>91.11</v>
      </c>
      <c r="G15" s="44">
        <v>91.29</v>
      </c>
      <c r="H15" s="12" t="s">
        <v>166</v>
      </c>
      <c r="I15" s="44">
        <v>85.51</v>
      </c>
      <c r="J15" s="12" t="s">
        <v>167</v>
      </c>
      <c r="K15" s="44">
        <v>98.54</v>
      </c>
      <c r="L15" s="44">
        <v>94.31</v>
      </c>
      <c r="M15" s="44">
        <v>94</v>
      </c>
      <c r="N15" s="11" t="s">
        <v>93</v>
      </c>
      <c r="O15" s="26">
        <f>SUM(F15:N15)</f>
        <v>554.76</v>
      </c>
    </row>
    <row r="16" spans="1:16" s="1" customFormat="1" ht="20.100000000000001" customHeight="1">
      <c r="A16" s="21" t="s">
        <v>47</v>
      </c>
      <c r="B16" s="14" t="s">
        <v>28</v>
      </c>
      <c r="C16" s="6">
        <v>95</v>
      </c>
      <c r="D16" s="2" t="s">
        <v>94</v>
      </c>
      <c r="E16" s="3" t="s">
        <v>63</v>
      </c>
      <c r="F16" s="21">
        <v>94.44</v>
      </c>
      <c r="G16" s="44">
        <v>88.64</v>
      </c>
      <c r="H16" s="12">
        <v>87.79</v>
      </c>
      <c r="I16" s="44">
        <v>90.3</v>
      </c>
      <c r="J16" s="44">
        <v>91.21</v>
      </c>
      <c r="K16" s="44">
        <v>95.72</v>
      </c>
      <c r="L16" s="44">
        <v>89.44</v>
      </c>
      <c r="M16" s="11" t="s">
        <v>93</v>
      </c>
      <c r="N16" s="11" t="s">
        <v>93</v>
      </c>
      <c r="O16" s="26">
        <f>SUM(F16:G16,I16:L16)</f>
        <v>549.75</v>
      </c>
    </row>
    <row r="17" spans="1:15" s="1" customFormat="1" ht="20.100000000000001" customHeight="1">
      <c r="A17" s="21" t="s">
        <v>48</v>
      </c>
      <c r="B17" s="15" t="s">
        <v>30</v>
      </c>
      <c r="C17" s="6">
        <v>97</v>
      </c>
      <c r="D17" s="2" t="s">
        <v>94</v>
      </c>
      <c r="E17" s="3" t="s">
        <v>59</v>
      </c>
      <c r="F17" s="11" t="s">
        <v>93</v>
      </c>
      <c r="G17" s="44">
        <v>93.49</v>
      </c>
      <c r="H17" s="44">
        <v>78.180000000000007</v>
      </c>
      <c r="I17" s="44">
        <v>86.49</v>
      </c>
      <c r="J17" s="44">
        <v>88.13</v>
      </c>
      <c r="K17" s="44">
        <v>98.03</v>
      </c>
      <c r="L17" s="44">
        <v>100</v>
      </c>
      <c r="M17" s="11" t="s">
        <v>93</v>
      </c>
      <c r="N17" s="11" t="s">
        <v>93</v>
      </c>
      <c r="O17" s="26">
        <f t="shared" ref="O17:O28" si="0">SUM(F17:N17)</f>
        <v>544.32000000000005</v>
      </c>
    </row>
    <row r="18" spans="1:15" s="1" customFormat="1" ht="20.100000000000001" customHeight="1">
      <c r="A18" s="21" t="s">
        <v>49</v>
      </c>
      <c r="B18" s="17" t="s">
        <v>32</v>
      </c>
      <c r="C18" s="7">
        <v>97</v>
      </c>
      <c r="D18" s="3" t="s">
        <v>95</v>
      </c>
      <c r="E18" s="3" t="s">
        <v>60</v>
      </c>
      <c r="F18" s="44">
        <v>91.5</v>
      </c>
      <c r="G18" s="44">
        <v>91.55</v>
      </c>
      <c r="H18" s="12" t="s">
        <v>164</v>
      </c>
      <c r="I18" s="12" t="s">
        <v>223</v>
      </c>
      <c r="J18" s="12" t="s">
        <v>165</v>
      </c>
      <c r="K18" s="44">
        <v>86.67</v>
      </c>
      <c r="L18" s="44">
        <v>84.31</v>
      </c>
      <c r="M18" s="44">
        <v>92.06</v>
      </c>
      <c r="N18" s="44">
        <v>94</v>
      </c>
      <c r="O18" s="26">
        <f t="shared" si="0"/>
        <v>540.09</v>
      </c>
    </row>
    <row r="19" spans="1:15" s="1" customFormat="1" ht="20.100000000000001" customHeight="1">
      <c r="A19" s="21" t="s">
        <v>50</v>
      </c>
      <c r="B19" s="15" t="s">
        <v>33</v>
      </c>
      <c r="C19" s="7">
        <v>97</v>
      </c>
      <c r="D19" s="3" t="s">
        <v>94</v>
      </c>
      <c r="E19" s="3" t="s">
        <v>62</v>
      </c>
      <c r="F19" s="21">
        <v>99.07</v>
      </c>
      <c r="G19" s="47">
        <v>100</v>
      </c>
      <c r="H19" s="47">
        <v>100</v>
      </c>
      <c r="I19" s="44">
        <v>99.56</v>
      </c>
      <c r="J19" s="44">
        <v>95.44</v>
      </c>
      <c r="K19" s="11" t="s">
        <v>93</v>
      </c>
      <c r="L19" s="11" t="s">
        <v>93</v>
      </c>
      <c r="M19" s="11" t="s">
        <v>93</v>
      </c>
      <c r="N19" s="11" t="s">
        <v>93</v>
      </c>
      <c r="O19" s="26">
        <f t="shared" si="0"/>
        <v>494.07</v>
      </c>
    </row>
    <row r="20" spans="1:15" s="1" customFormat="1" ht="20.100000000000001" customHeight="1">
      <c r="A20" s="21" t="s">
        <v>51</v>
      </c>
      <c r="B20" s="15" t="s">
        <v>31</v>
      </c>
      <c r="C20" s="6">
        <v>97</v>
      </c>
      <c r="D20" s="3" t="s">
        <v>94</v>
      </c>
      <c r="E20" s="3" t="s">
        <v>59</v>
      </c>
      <c r="F20" s="21">
        <v>94.05</v>
      </c>
      <c r="G20" s="44">
        <v>100</v>
      </c>
      <c r="H20" s="44">
        <v>100</v>
      </c>
      <c r="I20" s="44">
        <v>97.11</v>
      </c>
      <c r="J20" s="44">
        <v>96.18</v>
      </c>
      <c r="K20" s="11" t="s">
        <v>93</v>
      </c>
      <c r="L20" s="11" t="s">
        <v>93</v>
      </c>
      <c r="M20" s="11" t="s">
        <v>93</v>
      </c>
      <c r="N20" s="11" t="s">
        <v>93</v>
      </c>
      <c r="O20" s="26">
        <f t="shared" si="0"/>
        <v>487.34000000000003</v>
      </c>
    </row>
    <row r="21" spans="1:15" s="1" customFormat="1" ht="20.100000000000001" customHeight="1">
      <c r="A21" s="21" t="s">
        <v>52</v>
      </c>
      <c r="B21" s="15" t="s">
        <v>29</v>
      </c>
      <c r="C21" s="7">
        <v>96</v>
      </c>
      <c r="D21" s="3" t="s">
        <v>94</v>
      </c>
      <c r="E21" s="3" t="s">
        <v>59</v>
      </c>
      <c r="F21" s="21">
        <v>99.38</v>
      </c>
      <c r="G21" s="47">
        <v>96.41</v>
      </c>
      <c r="H21" s="47" t="s">
        <v>93</v>
      </c>
      <c r="I21" s="44">
        <v>99.75</v>
      </c>
      <c r="J21" s="44">
        <v>100</v>
      </c>
      <c r="K21" s="11" t="s">
        <v>93</v>
      </c>
      <c r="L21" s="11" t="s">
        <v>93</v>
      </c>
      <c r="M21" s="11" t="s">
        <v>93</v>
      </c>
      <c r="N21" s="11" t="s">
        <v>93</v>
      </c>
      <c r="O21" s="26">
        <f t="shared" si="0"/>
        <v>395.53999999999996</v>
      </c>
    </row>
    <row r="22" spans="1:15" s="1" customFormat="1" ht="20.100000000000001" customHeight="1">
      <c r="A22" s="21" t="s">
        <v>54</v>
      </c>
      <c r="B22" s="14" t="s">
        <v>35</v>
      </c>
      <c r="C22" s="6">
        <v>96</v>
      </c>
      <c r="D22" s="2" t="s">
        <v>96</v>
      </c>
      <c r="E22" s="3" t="s">
        <v>63</v>
      </c>
      <c r="F22" s="21">
        <v>75.430000000000007</v>
      </c>
      <c r="G22" s="12" t="s">
        <v>93</v>
      </c>
      <c r="H22" s="12" t="s">
        <v>93</v>
      </c>
      <c r="I22" s="44">
        <v>82.32</v>
      </c>
      <c r="J22" s="12" t="s">
        <v>93</v>
      </c>
      <c r="K22" s="44">
        <v>96.64</v>
      </c>
      <c r="L22" s="44">
        <v>97.22</v>
      </c>
      <c r="M22" s="11" t="s">
        <v>93</v>
      </c>
      <c r="N22" s="11" t="s">
        <v>93</v>
      </c>
      <c r="O22" s="26">
        <f t="shared" si="0"/>
        <v>351.61</v>
      </c>
    </row>
    <row r="23" spans="1:15" s="1" customFormat="1" ht="20.100000000000001" customHeight="1">
      <c r="A23" s="21" t="s">
        <v>55</v>
      </c>
      <c r="B23" s="14" t="s">
        <v>128</v>
      </c>
      <c r="C23" s="6">
        <v>95</v>
      </c>
      <c r="D23" s="2" t="s">
        <v>129</v>
      </c>
      <c r="E23" s="3" t="s">
        <v>62</v>
      </c>
      <c r="F23" s="44">
        <v>87.25</v>
      </c>
      <c r="G23" s="11" t="s">
        <v>93</v>
      </c>
      <c r="H23" s="11" t="s">
        <v>93</v>
      </c>
      <c r="I23" s="44">
        <v>93.88</v>
      </c>
      <c r="J23" s="44">
        <v>84.57</v>
      </c>
      <c r="K23" s="11" t="s">
        <v>93</v>
      </c>
      <c r="L23" s="11" t="s">
        <v>93</v>
      </c>
      <c r="M23" s="11" t="s">
        <v>93</v>
      </c>
      <c r="N23" s="11" t="s">
        <v>93</v>
      </c>
      <c r="O23" s="26">
        <f t="shared" si="0"/>
        <v>265.7</v>
      </c>
    </row>
    <row r="24" spans="1:15" s="1" customFormat="1" ht="20.100000000000001" customHeight="1">
      <c r="A24" s="21" t="s">
        <v>56</v>
      </c>
      <c r="B24" s="15" t="s">
        <v>38</v>
      </c>
      <c r="C24" s="7">
        <v>97</v>
      </c>
      <c r="D24" s="3" t="s">
        <v>96</v>
      </c>
      <c r="E24" s="3" t="s">
        <v>110</v>
      </c>
      <c r="F24" s="44">
        <v>90.57</v>
      </c>
      <c r="G24" s="12" t="s">
        <v>93</v>
      </c>
      <c r="H24" s="12" t="s">
        <v>93</v>
      </c>
      <c r="I24" s="12" t="s">
        <v>93</v>
      </c>
      <c r="J24" s="12" t="s">
        <v>93</v>
      </c>
      <c r="K24" s="44">
        <v>90.75</v>
      </c>
      <c r="L24" s="44">
        <v>83.75</v>
      </c>
      <c r="M24" s="11" t="s">
        <v>93</v>
      </c>
      <c r="N24" s="11" t="s">
        <v>93</v>
      </c>
      <c r="O24" s="26">
        <f t="shared" si="0"/>
        <v>265.07</v>
      </c>
    </row>
    <row r="25" spans="1:15" s="1" customFormat="1" ht="20.100000000000001" customHeight="1">
      <c r="A25" s="21" t="s">
        <v>57</v>
      </c>
      <c r="B25" s="15" t="s">
        <v>97</v>
      </c>
      <c r="C25" s="7">
        <v>97</v>
      </c>
      <c r="D25" s="3" t="s">
        <v>96</v>
      </c>
      <c r="E25" s="3" t="s">
        <v>60</v>
      </c>
      <c r="F25" s="44">
        <v>68.78</v>
      </c>
      <c r="G25" s="12" t="s">
        <v>93</v>
      </c>
      <c r="H25" s="12" t="s">
        <v>93</v>
      </c>
      <c r="I25" s="44">
        <v>73.95</v>
      </c>
      <c r="J25" s="44">
        <v>72.260000000000005</v>
      </c>
      <c r="K25" s="12" t="s">
        <v>93</v>
      </c>
      <c r="L25" s="12" t="s">
        <v>93</v>
      </c>
      <c r="M25" s="11" t="s">
        <v>93</v>
      </c>
      <c r="N25" s="11" t="s">
        <v>93</v>
      </c>
      <c r="O25" s="26">
        <f t="shared" si="0"/>
        <v>214.99</v>
      </c>
    </row>
    <row r="26" spans="1:15" s="1" customFormat="1" ht="20.100000000000001" customHeight="1">
      <c r="A26" s="21" t="s">
        <v>58</v>
      </c>
      <c r="B26" s="15" t="s">
        <v>27</v>
      </c>
      <c r="C26" s="7">
        <v>97</v>
      </c>
      <c r="D26" s="3" t="s">
        <v>96</v>
      </c>
      <c r="E26" s="3" t="s">
        <v>61</v>
      </c>
      <c r="F26" s="12" t="s">
        <v>93</v>
      </c>
      <c r="G26" s="44">
        <v>55.63</v>
      </c>
      <c r="H26" s="44">
        <v>67.62</v>
      </c>
      <c r="I26" s="12" t="s">
        <v>93</v>
      </c>
      <c r="J26" s="12" t="s">
        <v>93</v>
      </c>
      <c r="K26" s="12" t="s">
        <v>93</v>
      </c>
      <c r="L26" s="12" t="s">
        <v>93</v>
      </c>
      <c r="M26" s="11" t="s">
        <v>93</v>
      </c>
      <c r="N26" s="11" t="s">
        <v>93</v>
      </c>
      <c r="O26" s="26">
        <f t="shared" si="0"/>
        <v>123.25</v>
      </c>
    </row>
    <row r="27" spans="1:15" s="1" customFormat="1" ht="20.100000000000001" customHeight="1">
      <c r="A27" s="21" t="s">
        <v>74</v>
      </c>
      <c r="B27" s="14" t="s">
        <v>37</v>
      </c>
      <c r="C27" s="6">
        <v>97</v>
      </c>
      <c r="D27" s="3" t="s">
        <v>96</v>
      </c>
      <c r="E27" s="3" t="s">
        <v>63</v>
      </c>
      <c r="F27" s="44">
        <v>68.78</v>
      </c>
      <c r="G27" s="12" t="s">
        <v>93</v>
      </c>
      <c r="H27" s="12" t="s">
        <v>93</v>
      </c>
      <c r="I27" s="12" t="s">
        <v>93</v>
      </c>
      <c r="J27" s="12" t="s">
        <v>93</v>
      </c>
      <c r="K27" s="12" t="s">
        <v>93</v>
      </c>
      <c r="L27" s="12" t="s">
        <v>93</v>
      </c>
      <c r="M27" s="11" t="s">
        <v>93</v>
      </c>
      <c r="N27" s="11" t="s">
        <v>93</v>
      </c>
      <c r="O27" s="26">
        <f t="shared" si="0"/>
        <v>68.78</v>
      </c>
    </row>
    <row r="28" spans="1:15" s="1" customFormat="1" ht="20.100000000000001" customHeight="1">
      <c r="A28" s="21" t="s">
        <v>75</v>
      </c>
      <c r="B28" s="15" t="s">
        <v>144</v>
      </c>
      <c r="C28" s="7">
        <v>97</v>
      </c>
      <c r="D28" s="3" t="s">
        <v>96</v>
      </c>
      <c r="E28" s="3" t="s">
        <v>60</v>
      </c>
      <c r="F28" s="44">
        <v>59.97</v>
      </c>
      <c r="G28" s="12" t="s">
        <v>93</v>
      </c>
      <c r="H28" s="12" t="s">
        <v>93</v>
      </c>
      <c r="I28" s="12" t="s">
        <v>93</v>
      </c>
      <c r="J28" s="12" t="s">
        <v>93</v>
      </c>
      <c r="K28" s="12" t="s">
        <v>93</v>
      </c>
      <c r="L28" s="12" t="s">
        <v>93</v>
      </c>
      <c r="M28" s="11" t="s">
        <v>93</v>
      </c>
      <c r="N28" s="11" t="s">
        <v>93</v>
      </c>
      <c r="O28" s="26">
        <f t="shared" si="0"/>
        <v>59.97</v>
      </c>
    </row>
    <row r="29" spans="1:15" s="1" customFormat="1" ht="20.100000000000001" customHeight="1">
      <c r="A29" s="21"/>
      <c r="B29" s="14"/>
      <c r="C29" s="6"/>
      <c r="D29" s="2"/>
      <c r="E29" s="3"/>
      <c r="F29" s="12"/>
      <c r="G29" s="11"/>
      <c r="H29" s="11"/>
      <c r="I29" s="11"/>
      <c r="J29" s="11"/>
      <c r="K29" s="12"/>
      <c r="L29" s="12"/>
      <c r="M29" s="12"/>
      <c r="N29" s="12"/>
      <c r="O29" s="45"/>
    </row>
    <row r="30" spans="1:15" s="1" customFormat="1" ht="20.100000000000001" customHeight="1">
      <c r="A30" s="21"/>
      <c r="B30" s="16" t="s">
        <v>25</v>
      </c>
      <c r="C30" s="8"/>
      <c r="F30" s="12"/>
      <c r="G30" s="44"/>
      <c r="H30" s="44"/>
      <c r="I30" s="44"/>
      <c r="J30" s="12"/>
      <c r="K30" s="12"/>
      <c r="L30" s="44"/>
      <c r="M30" s="44"/>
      <c r="N30" s="44"/>
      <c r="O30" s="45"/>
    </row>
    <row r="31" spans="1:15" s="1" customFormat="1" ht="20.100000000000001" customHeight="1">
      <c r="A31" s="21" t="s">
        <v>45</v>
      </c>
      <c r="B31" s="15" t="s">
        <v>40</v>
      </c>
      <c r="C31" s="7">
        <v>98</v>
      </c>
      <c r="D31" s="3" t="s">
        <v>94</v>
      </c>
      <c r="E31" s="3" t="s">
        <v>59</v>
      </c>
      <c r="F31" s="44">
        <v>100</v>
      </c>
      <c r="G31" s="44">
        <v>100</v>
      </c>
      <c r="H31" s="44">
        <v>100</v>
      </c>
      <c r="I31" s="12" t="s">
        <v>168</v>
      </c>
      <c r="J31" s="44">
        <v>100</v>
      </c>
      <c r="K31" s="44">
        <v>100</v>
      </c>
      <c r="L31" s="12" t="s">
        <v>169</v>
      </c>
      <c r="M31" s="44">
        <v>100</v>
      </c>
      <c r="N31" s="12" t="s">
        <v>224</v>
      </c>
      <c r="O31" s="26">
        <f t="shared" ref="O31:O46" si="1">SUM(F31:N31)</f>
        <v>600</v>
      </c>
    </row>
    <row r="32" spans="1:15" s="1" customFormat="1" ht="20.100000000000001" customHeight="1">
      <c r="A32" s="21" t="s">
        <v>46</v>
      </c>
      <c r="B32" s="15" t="s">
        <v>41</v>
      </c>
      <c r="C32" s="7">
        <v>98</v>
      </c>
      <c r="D32" s="3" t="s">
        <v>95</v>
      </c>
      <c r="E32" s="3" t="s">
        <v>110</v>
      </c>
      <c r="F32" s="44">
        <v>91.72</v>
      </c>
      <c r="G32" s="44">
        <v>94.34</v>
      </c>
      <c r="H32" s="44">
        <v>86.69</v>
      </c>
      <c r="I32" s="44">
        <v>92.18</v>
      </c>
      <c r="J32" s="12" t="s">
        <v>225</v>
      </c>
      <c r="K32" s="11" t="s">
        <v>93</v>
      </c>
      <c r="L32" s="11" t="s">
        <v>93</v>
      </c>
      <c r="M32" s="44">
        <v>90.62</v>
      </c>
      <c r="N32" s="44">
        <v>90.53</v>
      </c>
      <c r="O32" s="26">
        <f t="shared" si="1"/>
        <v>546.08000000000004</v>
      </c>
    </row>
    <row r="33" spans="1:16" s="1" customFormat="1" ht="20.100000000000001" customHeight="1">
      <c r="A33" s="21" t="s">
        <v>47</v>
      </c>
      <c r="B33" s="13" t="s">
        <v>66</v>
      </c>
      <c r="C33" s="8">
        <v>99</v>
      </c>
      <c r="D33" s="1" t="s">
        <v>94</v>
      </c>
      <c r="E33" s="3" t="s">
        <v>110</v>
      </c>
      <c r="F33" s="44">
        <v>96.57</v>
      </c>
      <c r="G33" s="44">
        <v>84.53</v>
      </c>
      <c r="H33" s="44">
        <v>88.48</v>
      </c>
      <c r="I33" s="44">
        <v>87.86</v>
      </c>
      <c r="J33" s="12" t="s">
        <v>170</v>
      </c>
      <c r="K33" s="44">
        <v>88.07</v>
      </c>
      <c r="L33" s="11" t="s">
        <v>93</v>
      </c>
      <c r="M33" s="44">
        <v>90.25</v>
      </c>
      <c r="N33" s="11" t="s">
        <v>93</v>
      </c>
      <c r="O33" s="26">
        <f t="shared" si="1"/>
        <v>535.76</v>
      </c>
    </row>
    <row r="34" spans="1:16" s="1" customFormat="1" ht="20.100000000000001" customHeight="1">
      <c r="A34" s="21" t="s">
        <v>48</v>
      </c>
      <c r="B34" s="13" t="s">
        <v>69</v>
      </c>
      <c r="C34" s="8">
        <v>99</v>
      </c>
      <c r="D34" s="1" t="s">
        <v>95</v>
      </c>
      <c r="E34" s="4" t="s">
        <v>62</v>
      </c>
      <c r="F34" s="44">
        <v>90.15</v>
      </c>
      <c r="G34" s="44">
        <v>95.09</v>
      </c>
      <c r="H34" s="12" t="s">
        <v>226</v>
      </c>
      <c r="I34" s="44">
        <v>88.28</v>
      </c>
      <c r="J34" s="44">
        <v>84.19</v>
      </c>
      <c r="K34" s="12" t="s">
        <v>173</v>
      </c>
      <c r="L34" s="12" t="s">
        <v>172</v>
      </c>
      <c r="M34" s="44">
        <v>85.71</v>
      </c>
      <c r="N34" s="44">
        <v>91.64</v>
      </c>
      <c r="O34" s="26">
        <f t="shared" si="1"/>
        <v>535.05999999999995</v>
      </c>
    </row>
    <row r="35" spans="1:16" s="1" customFormat="1" ht="20.100000000000001" customHeight="1">
      <c r="A35" s="21" t="s">
        <v>49</v>
      </c>
      <c r="B35" s="13" t="s">
        <v>67</v>
      </c>
      <c r="C35" s="8">
        <v>99</v>
      </c>
      <c r="D35" s="1" t="s">
        <v>94</v>
      </c>
      <c r="E35" s="4" t="s">
        <v>62</v>
      </c>
      <c r="F35" s="44">
        <v>85.45</v>
      </c>
      <c r="G35" s="44">
        <v>86.52</v>
      </c>
      <c r="H35" s="44">
        <v>86.52</v>
      </c>
      <c r="I35" s="12" t="s">
        <v>175</v>
      </c>
      <c r="J35" s="12" t="s">
        <v>174</v>
      </c>
      <c r="K35" s="44">
        <v>97.09</v>
      </c>
      <c r="L35" s="12" t="s">
        <v>227</v>
      </c>
      <c r="M35" s="44">
        <v>85.35</v>
      </c>
      <c r="N35" s="44">
        <v>83.84</v>
      </c>
      <c r="O35" s="26">
        <f t="shared" si="1"/>
        <v>524.7700000000001</v>
      </c>
    </row>
    <row r="36" spans="1:16" s="1" customFormat="1" ht="20.100000000000001" customHeight="1">
      <c r="A36" s="21" t="s">
        <v>50</v>
      </c>
      <c r="B36" s="15" t="s">
        <v>39</v>
      </c>
      <c r="C36" s="7">
        <v>98</v>
      </c>
      <c r="D36" s="3" t="s">
        <v>94</v>
      </c>
      <c r="E36" s="3" t="s">
        <v>59</v>
      </c>
      <c r="F36" s="44">
        <v>76.34</v>
      </c>
      <c r="G36" s="44">
        <v>88.19</v>
      </c>
      <c r="H36" s="44">
        <v>88.87</v>
      </c>
      <c r="I36" s="44">
        <v>97.1</v>
      </c>
      <c r="J36" s="44">
        <v>77.72</v>
      </c>
      <c r="K36" s="44">
        <v>94.6</v>
      </c>
      <c r="L36" s="12" t="s">
        <v>171</v>
      </c>
      <c r="M36" s="11" t="s">
        <v>93</v>
      </c>
      <c r="N36" s="11" t="s">
        <v>93</v>
      </c>
      <c r="O36" s="26">
        <f t="shared" si="1"/>
        <v>522.82000000000005</v>
      </c>
    </row>
    <row r="37" spans="1:16" s="1" customFormat="1" ht="20.100000000000001" customHeight="1">
      <c r="A37" s="21" t="s">
        <v>51</v>
      </c>
      <c r="B37" s="13" t="s">
        <v>68</v>
      </c>
      <c r="C37" s="8">
        <v>99</v>
      </c>
      <c r="D37" s="1" t="s">
        <v>94</v>
      </c>
      <c r="E37" s="4" t="s">
        <v>62</v>
      </c>
      <c r="F37" s="42">
        <v>83.66</v>
      </c>
      <c r="G37" s="12" t="s">
        <v>176</v>
      </c>
      <c r="H37" s="44">
        <v>90.94</v>
      </c>
      <c r="I37" s="44">
        <v>81.400000000000006</v>
      </c>
      <c r="J37" s="44">
        <v>85.2</v>
      </c>
      <c r="K37" s="44">
        <v>92.38</v>
      </c>
      <c r="L37" s="44">
        <v>74.69</v>
      </c>
      <c r="M37" s="11" t="s">
        <v>93</v>
      </c>
      <c r="N37" s="11" t="s">
        <v>93</v>
      </c>
      <c r="O37" s="26">
        <f t="shared" si="1"/>
        <v>508.27</v>
      </c>
    </row>
    <row r="38" spans="1:16" s="1" customFormat="1" ht="20.100000000000001" customHeight="1">
      <c r="A38" s="21" t="s">
        <v>52</v>
      </c>
      <c r="B38" s="13" t="s">
        <v>70</v>
      </c>
      <c r="C38" s="8">
        <v>99</v>
      </c>
      <c r="D38" s="1" t="s">
        <v>95</v>
      </c>
      <c r="E38" s="4" t="s">
        <v>71</v>
      </c>
      <c r="F38" s="44">
        <v>84.63</v>
      </c>
      <c r="G38" s="44">
        <v>83.53</v>
      </c>
      <c r="H38" s="44">
        <v>86.07</v>
      </c>
      <c r="I38" s="11" t="s">
        <v>93</v>
      </c>
      <c r="J38" s="11" t="s">
        <v>93</v>
      </c>
      <c r="K38" s="44">
        <v>74.819999999999993</v>
      </c>
      <c r="L38" s="12" t="s">
        <v>229</v>
      </c>
      <c r="M38" s="44">
        <v>84.4</v>
      </c>
      <c r="N38" s="44">
        <v>94.59</v>
      </c>
      <c r="O38" s="26">
        <f t="shared" si="1"/>
        <v>508.03999999999996</v>
      </c>
    </row>
    <row r="39" spans="1:16" s="1" customFormat="1" ht="20.100000000000001" customHeight="1">
      <c r="A39" s="21" t="s">
        <v>54</v>
      </c>
      <c r="B39" s="13" t="s">
        <v>72</v>
      </c>
      <c r="C39" s="8">
        <v>99</v>
      </c>
      <c r="D39" s="1" t="s">
        <v>95</v>
      </c>
      <c r="E39" s="4" t="s">
        <v>73</v>
      </c>
      <c r="F39" s="44">
        <v>75.52</v>
      </c>
      <c r="G39" s="44">
        <v>87.44</v>
      </c>
      <c r="H39" s="44">
        <v>94.18</v>
      </c>
      <c r="I39" s="44">
        <v>83.68</v>
      </c>
      <c r="J39" s="44">
        <v>79.66</v>
      </c>
      <c r="K39" s="11" t="s">
        <v>93</v>
      </c>
      <c r="L39" s="11" t="s">
        <v>93</v>
      </c>
      <c r="M39" s="44">
        <v>74.489999999999995</v>
      </c>
      <c r="N39" s="12" t="s">
        <v>228</v>
      </c>
      <c r="O39" s="26">
        <f t="shared" si="1"/>
        <v>494.97</v>
      </c>
    </row>
    <row r="40" spans="1:16" s="1" customFormat="1" ht="20.100000000000001" customHeight="1">
      <c r="A40" s="21" t="s">
        <v>55</v>
      </c>
      <c r="B40" s="15" t="s">
        <v>42</v>
      </c>
      <c r="C40" s="7">
        <v>98</v>
      </c>
      <c r="D40" s="3" t="s">
        <v>96</v>
      </c>
      <c r="E40" s="3" t="s">
        <v>62</v>
      </c>
      <c r="F40" s="12" t="s">
        <v>177</v>
      </c>
      <c r="G40" s="44">
        <v>78.7</v>
      </c>
      <c r="H40" s="44">
        <v>82.72</v>
      </c>
      <c r="I40" s="44">
        <v>76.959999999999994</v>
      </c>
      <c r="J40" s="44">
        <v>77.02</v>
      </c>
      <c r="K40" s="12" t="s">
        <v>162</v>
      </c>
      <c r="L40" s="12" t="s">
        <v>230</v>
      </c>
      <c r="M40" s="44">
        <v>81.599999999999994</v>
      </c>
      <c r="N40" s="44">
        <v>82.8</v>
      </c>
      <c r="O40" s="26">
        <f t="shared" si="1"/>
        <v>479.8</v>
      </c>
    </row>
    <row r="41" spans="1:16" s="1" customFormat="1" ht="20.100000000000001" customHeight="1">
      <c r="A41" s="21" t="s">
        <v>56</v>
      </c>
      <c r="B41" s="13" t="s">
        <v>64</v>
      </c>
      <c r="C41" s="8">
        <v>99</v>
      </c>
      <c r="D41" s="1" t="s">
        <v>94</v>
      </c>
      <c r="E41" s="1" t="s">
        <v>62</v>
      </c>
      <c r="F41" s="44">
        <v>89.1</v>
      </c>
      <c r="G41" s="44">
        <v>77.290000000000006</v>
      </c>
      <c r="H41" s="44">
        <v>77.52</v>
      </c>
      <c r="I41" s="44">
        <v>90.12</v>
      </c>
      <c r="J41" s="44">
        <v>89.96</v>
      </c>
      <c r="K41" s="11" t="s">
        <v>93</v>
      </c>
      <c r="L41" s="11" t="s">
        <v>93</v>
      </c>
      <c r="M41" s="11" t="s">
        <v>93</v>
      </c>
      <c r="N41" s="44">
        <v>54.14</v>
      </c>
      <c r="O41" s="26">
        <f t="shared" si="1"/>
        <v>478.12999999999994</v>
      </c>
    </row>
    <row r="42" spans="1:16" s="1" customFormat="1" ht="20.100000000000001" customHeight="1">
      <c r="A42" s="21" t="s">
        <v>57</v>
      </c>
      <c r="B42" s="13" t="s">
        <v>65</v>
      </c>
      <c r="C42" s="8">
        <v>99</v>
      </c>
      <c r="D42" s="1" t="s">
        <v>94</v>
      </c>
      <c r="E42" s="1" t="s">
        <v>62</v>
      </c>
      <c r="F42" s="44">
        <v>91.72</v>
      </c>
      <c r="G42" s="44">
        <v>94.18</v>
      </c>
      <c r="H42" s="12" t="s">
        <v>92</v>
      </c>
      <c r="I42" s="44">
        <v>100</v>
      </c>
      <c r="J42" s="44">
        <v>97.62</v>
      </c>
      <c r="K42" s="11" t="s">
        <v>93</v>
      </c>
      <c r="L42" s="11" t="s">
        <v>93</v>
      </c>
      <c r="M42" s="11" t="s">
        <v>93</v>
      </c>
      <c r="N42" s="44">
        <v>92.91</v>
      </c>
      <c r="O42" s="26">
        <f t="shared" si="1"/>
        <v>476.42999999999995</v>
      </c>
    </row>
    <row r="43" spans="1:16" s="1" customFormat="1" ht="20.100000000000001" customHeight="1">
      <c r="A43" s="21" t="s">
        <v>58</v>
      </c>
      <c r="B43" s="13" t="s">
        <v>148</v>
      </c>
      <c r="C43" s="8">
        <v>99</v>
      </c>
      <c r="D43" s="1" t="s">
        <v>96</v>
      </c>
      <c r="E43" s="4" t="s">
        <v>146</v>
      </c>
      <c r="F43" s="44">
        <v>78.13</v>
      </c>
      <c r="G43" s="11" t="s">
        <v>93</v>
      </c>
      <c r="H43" s="11" t="s">
        <v>93</v>
      </c>
      <c r="I43" s="44">
        <v>79.680000000000007</v>
      </c>
      <c r="J43" s="44">
        <v>78.569999999999993</v>
      </c>
      <c r="K43" s="44">
        <v>90.46</v>
      </c>
      <c r="L43" s="44">
        <v>89.42</v>
      </c>
      <c r="M43" s="11" t="s">
        <v>93</v>
      </c>
      <c r="N43" s="11" t="s">
        <v>93</v>
      </c>
      <c r="O43" s="26">
        <f t="shared" si="1"/>
        <v>416.26</v>
      </c>
    </row>
    <row r="44" spans="1:16" s="1" customFormat="1" ht="20.100000000000001" customHeight="1">
      <c r="A44" s="21" t="s">
        <v>74</v>
      </c>
      <c r="B44" s="13" t="s">
        <v>147</v>
      </c>
      <c r="C44" s="8">
        <v>98</v>
      </c>
      <c r="D44" s="1" t="s">
        <v>96</v>
      </c>
      <c r="E44" s="4" t="s">
        <v>83</v>
      </c>
      <c r="F44" s="44">
        <v>83.43</v>
      </c>
      <c r="G44" s="44">
        <v>69.13</v>
      </c>
      <c r="H44" s="44">
        <v>75.84</v>
      </c>
      <c r="I44" s="11" t="s">
        <v>93</v>
      </c>
      <c r="J44" s="11" t="s">
        <v>93</v>
      </c>
      <c r="K44" s="44">
        <v>93.88</v>
      </c>
      <c r="L44" s="44">
        <v>80.099999999999994</v>
      </c>
      <c r="M44" s="11" t="s">
        <v>93</v>
      </c>
      <c r="N44" s="11" t="s">
        <v>93</v>
      </c>
      <c r="O44" s="26">
        <f t="shared" si="1"/>
        <v>402.38</v>
      </c>
    </row>
    <row r="45" spans="1:16" s="1" customFormat="1" ht="20.100000000000001" customHeight="1">
      <c r="A45" s="21" t="s">
        <v>75</v>
      </c>
      <c r="B45" s="13" t="s">
        <v>145</v>
      </c>
      <c r="C45" s="8">
        <v>98</v>
      </c>
      <c r="D45" s="1" t="s">
        <v>96</v>
      </c>
      <c r="E45" s="4" t="s">
        <v>146</v>
      </c>
      <c r="F45" s="44">
        <v>83.96</v>
      </c>
      <c r="G45" s="11" t="s">
        <v>93</v>
      </c>
      <c r="H45" s="11" t="s">
        <v>93</v>
      </c>
      <c r="I45" s="11" t="s">
        <v>93</v>
      </c>
      <c r="J45" s="11" t="s">
        <v>93</v>
      </c>
      <c r="K45" s="44">
        <v>81.260000000000005</v>
      </c>
      <c r="L45" s="44">
        <v>89.16</v>
      </c>
      <c r="M45" s="11" t="s">
        <v>93</v>
      </c>
      <c r="N45" s="11" t="s">
        <v>93</v>
      </c>
      <c r="O45" s="26">
        <f t="shared" si="1"/>
        <v>254.38</v>
      </c>
    </row>
    <row r="46" spans="1:16" s="1" customFormat="1" ht="20.100000000000001" customHeight="1">
      <c r="A46" s="21" t="s">
        <v>76</v>
      </c>
      <c r="B46" s="13" t="s">
        <v>149</v>
      </c>
      <c r="C46" s="8">
        <v>99</v>
      </c>
      <c r="D46" s="1" t="s">
        <v>96</v>
      </c>
      <c r="E46" s="4" t="s">
        <v>150</v>
      </c>
      <c r="F46" s="44">
        <v>70.900000000000006</v>
      </c>
      <c r="G46" s="11" t="s">
        <v>93</v>
      </c>
      <c r="H46" s="11" t="s">
        <v>93</v>
      </c>
      <c r="I46" s="11" t="s">
        <v>93</v>
      </c>
      <c r="J46" s="11" t="s">
        <v>93</v>
      </c>
      <c r="K46" s="11" t="s">
        <v>93</v>
      </c>
      <c r="L46" s="11" t="s">
        <v>93</v>
      </c>
      <c r="M46" s="11" t="s">
        <v>93</v>
      </c>
      <c r="N46" s="11" t="s">
        <v>93</v>
      </c>
      <c r="O46" s="26">
        <f t="shared" si="1"/>
        <v>70.900000000000006</v>
      </c>
    </row>
    <row r="47" spans="1:16" s="1" customFormat="1" ht="20.100000000000001" customHeight="1">
      <c r="A47" s="21"/>
      <c r="F47" s="12"/>
      <c r="G47" s="12"/>
      <c r="H47" s="12"/>
      <c r="I47" s="12"/>
      <c r="J47" s="12"/>
      <c r="K47" s="12"/>
      <c r="L47" s="12"/>
      <c r="M47" s="12"/>
      <c r="N47" s="12"/>
      <c r="O47" s="45"/>
      <c r="P47" s="4"/>
    </row>
    <row r="48" spans="1:16" s="1" customFormat="1" ht="20.100000000000001" customHeight="1">
      <c r="A48" s="21"/>
      <c r="B48" s="16" t="s">
        <v>26</v>
      </c>
      <c r="C48" s="8"/>
      <c r="F48" s="12"/>
      <c r="G48" s="12"/>
      <c r="H48" s="12"/>
      <c r="I48" s="12"/>
      <c r="J48" s="12"/>
      <c r="K48" s="44"/>
      <c r="L48" s="12"/>
      <c r="M48" s="12"/>
      <c r="N48" s="12"/>
      <c r="O48" s="45"/>
    </row>
    <row r="49" spans="1:15" s="1" customFormat="1" ht="20.100000000000001" customHeight="1">
      <c r="A49" s="21" t="s">
        <v>45</v>
      </c>
      <c r="B49" s="24" t="s">
        <v>130</v>
      </c>
      <c r="C49" s="8">
        <v>2000</v>
      </c>
      <c r="D49" s="1" t="s">
        <v>94</v>
      </c>
      <c r="E49" s="1" t="s">
        <v>131</v>
      </c>
      <c r="F49" s="12" t="s">
        <v>232</v>
      </c>
      <c r="G49" s="44">
        <v>100</v>
      </c>
      <c r="H49" s="44">
        <v>100</v>
      </c>
      <c r="I49" s="44">
        <v>92.58</v>
      </c>
      <c r="J49" s="44">
        <v>97.8</v>
      </c>
      <c r="K49" s="44">
        <v>92.24</v>
      </c>
      <c r="L49" s="12" t="s">
        <v>178</v>
      </c>
      <c r="M49" s="12" t="s">
        <v>179</v>
      </c>
      <c r="N49" s="44">
        <v>100</v>
      </c>
      <c r="O49" s="26">
        <f t="shared" ref="O49:O59" si="2">SUM(F49:N49)</f>
        <v>582.62</v>
      </c>
    </row>
    <row r="50" spans="1:15" s="1" customFormat="1" ht="20.100000000000001" customHeight="1">
      <c r="A50" s="21" t="s">
        <v>46</v>
      </c>
      <c r="B50" s="24" t="s">
        <v>135</v>
      </c>
      <c r="C50" s="8">
        <v>2000</v>
      </c>
      <c r="D50" s="1" t="s">
        <v>95</v>
      </c>
      <c r="E50" s="1" t="s">
        <v>60</v>
      </c>
      <c r="F50" s="12" t="s">
        <v>180</v>
      </c>
      <c r="G50" s="12" t="s">
        <v>181</v>
      </c>
      <c r="H50" s="44">
        <v>94.8</v>
      </c>
      <c r="I50" s="44">
        <v>98.96</v>
      </c>
      <c r="J50" s="44">
        <v>97.91</v>
      </c>
      <c r="K50" s="44">
        <v>93.13</v>
      </c>
      <c r="L50" s="44">
        <v>90.08</v>
      </c>
      <c r="M50" s="44">
        <v>99.06</v>
      </c>
      <c r="N50" s="12" t="s">
        <v>231</v>
      </c>
      <c r="O50" s="26">
        <f t="shared" si="2"/>
        <v>573.93999999999994</v>
      </c>
    </row>
    <row r="51" spans="1:15" s="1" customFormat="1" ht="20.100000000000001" customHeight="1">
      <c r="A51" s="21" t="s">
        <v>47</v>
      </c>
      <c r="B51" s="24" t="s">
        <v>136</v>
      </c>
      <c r="C51" s="8">
        <v>2000</v>
      </c>
      <c r="D51" s="1" t="s">
        <v>94</v>
      </c>
      <c r="E51" s="1" t="s">
        <v>110</v>
      </c>
      <c r="F51" s="12" t="s">
        <v>182</v>
      </c>
      <c r="G51" s="44">
        <v>88.4</v>
      </c>
      <c r="H51" s="44">
        <v>88.99</v>
      </c>
      <c r="I51" s="44">
        <v>100</v>
      </c>
      <c r="J51" s="44">
        <v>92.33</v>
      </c>
      <c r="K51" s="44">
        <v>98.55</v>
      </c>
      <c r="L51" s="12" t="s">
        <v>183</v>
      </c>
      <c r="M51" s="44">
        <v>100</v>
      </c>
      <c r="N51" s="12" t="s">
        <v>233</v>
      </c>
      <c r="O51" s="26">
        <f t="shared" si="2"/>
        <v>568.27</v>
      </c>
    </row>
    <row r="52" spans="1:15" s="1" customFormat="1" ht="20.100000000000001" customHeight="1">
      <c r="A52" s="21" t="s">
        <v>48</v>
      </c>
      <c r="B52" s="24" t="s">
        <v>139</v>
      </c>
      <c r="C52" s="8">
        <v>2000</v>
      </c>
      <c r="D52" s="1" t="s">
        <v>94</v>
      </c>
      <c r="E52" s="1" t="s">
        <v>63</v>
      </c>
      <c r="F52" s="12" t="s">
        <v>92</v>
      </c>
      <c r="G52" s="12" t="s">
        <v>92</v>
      </c>
      <c r="H52" s="12" t="s">
        <v>234</v>
      </c>
      <c r="I52" s="44">
        <v>88.36</v>
      </c>
      <c r="J52" s="44">
        <v>85.09</v>
      </c>
      <c r="K52" s="44">
        <v>100</v>
      </c>
      <c r="L52" s="44">
        <v>100</v>
      </c>
      <c r="M52" s="44">
        <v>96.2</v>
      </c>
      <c r="N52" s="44">
        <v>88.33</v>
      </c>
      <c r="O52" s="26">
        <f t="shared" si="2"/>
        <v>557.98</v>
      </c>
    </row>
    <row r="53" spans="1:15" s="1" customFormat="1" ht="20.100000000000001" customHeight="1">
      <c r="A53" s="21" t="s">
        <v>49</v>
      </c>
      <c r="B53" s="24" t="s">
        <v>138</v>
      </c>
      <c r="C53" s="8">
        <v>2000</v>
      </c>
      <c r="D53" s="1" t="s">
        <v>94</v>
      </c>
      <c r="E53" s="1" t="s">
        <v>110</v>
      </c>
      <c r="F53" s="44">
        <v>100</v>
      </c>
      <c r="G53" s="12" t="s">
        <v>184</v>
      </c>
      <c r="H53" s="12" t="s">
        <v>235</v>
      </c>
      <c r="I53" s="44">
        <v>88.84</v>
      </c>
      <c r="J53" s="44">
        <v>92.12</v>
      </c>
      <c r="K53" s="44">
        <v>88.84</v>
      </c>
      <c r="L53" s="12" t="s">
        <v>185</v>
      </c>
      <c r="M53" s="44">
        <v>95.11</v>
      </c>
      <c r="N53" s="44">
        <v>88.09</v>
      </c>
      <c r="O53" s="26">
        <f t="shared" si="2"/>
        <v>553.00000000000011</v>
      </c>
    </row>
    <row r="54" spans="1:15" s="1" customFormat="1" ht="20.100000000000001" customHeight="1">
      <c r="A54" s="21" t="s">
        <v>50</v>
      </c>
      <c r="B54" s="24" t="s">
        <v>137</v>
      </c>
      <c r="C54" s="8">
        <v>2000</v>
      </c>
      <c r="D54" s="1" t="s">
        <v>94</v>
      </c>
      <c r="E54" s="1" t="s">
        <v>110</v>
      </c>
      <c r="F54" s="44">
        <v>91.14</v>
      </c>
      <c r="G54" s="12" t="s">
        <v>184</v>
      </c>
      <c r="H54" s="12" t="s">
        <v>186</v>
      </c>
      <c r="I54" s="44">
        <v>89.95</v>
      </c>
      <c r="J54" s="44">
        <v>95.76</v>
      </c>
      <c r="K54" s="44">
        <v>81.25</v>
      </c>
      <c r="L54" s="12" t="s">
        <v>236</v>
      </c>
      <c r="M54" s="44">
        <v>97.08</v>
      </c>
      <c r="N54" s="44">
        <v>93.32</v>
      </c>
      <c r="O54" s="26">
        <f t="shared" si="2"/>
        <v>548.5</v>
      </c>
    </row>
    <row r="55" spans="1:15" s="1" customFormat="1" ht="20.100000000000001" customHeight="1">
      <c r="A55" s="21" t="s">
        <v>51</v>
      </c>
      <c r="B55" s="24" t="s">
        <v>134</v>
      </c>
      <c r="C55" s="8">
        <v>2000</v>
      </c>
      <c r="D55" s="1" t="s">
        <v>94</v>
      </c>
      <c r="E55" s="1" t="s">
        <v>60</v>
      </c>
      <c r="F55" s="44">
        <v>83.49</v>
      </c>
      <c r="G55" s="12" t="s">
        <v>237</v>
      </c>
      <c r="H55" s="44">
        <v>89.16</v>
      </c>
      <c r="I55" s="44">
        <v>91.02</v>
      </c>
      <c r="J55" s="44">
        <v>100</v>
      </c>
      <c r="K55" s="12" t="s">
        <v>187</v>
      </c>
      <c r="L55" s="12" t="s">
        <v>188</v>
      </c>
      <c r="M55" s="44">
        <v>87.15</v>
      </c>
      <c r="N55" s="44">
        <v>94.61</v>
      </c>
      <c r="O55" s="26">
        <f t="shared" si="2"/>
        <v>545.42999999999995</v>
      </c>
    </row>
    <row r="56" spans="1:15" s="1" customFormat="1" ht="20.100000000000001" customHeight="1">
      <c r="A56" s="21" t="s">
        <v>52</v>
      </c>
      <c r="B56" s="24" t="s">
        <v>133</v>
      </c>
      <c r="C56" s="8">
        <v>2000</v>
      </c>
      <c r="D56" s="1" t="s">
        <v>95</v>
      </c>
      <c r="E56" s="1" t="s">
        <v>131</v>
      </c>
      <c r="F56" s="44">
        <v>83.13</v>
      </c>
      <c r="G56" s="44">
        <v>85.43</v>
      </c>
      <c r="H56" s="44">
        <v>85.36</v>
      </c>
      <c r="I56" s="44">
        <v>92.5</v>
      </c>
      <c r="J56" s="44">
        <v>86.84</v>
      </c>
      <c r="K56" s="44">
        <v>87.36</v>
      </c>
      <c r="L56" s="12" t="s">
        <v>190</v>
      </c>
      <c r="M56" s="11" t="s">
        <v>93</v>
      </c>
      <c r="N56" s="11" t="s">
        <v>93</v>
      </c>
      <c r="O56" s="26">
        <f t="shared" si="2"/>
        <v>520.62</v>
      </c>
    </row>
    <row r="57" spans="1:15" s="1" customFormat="1" ht="20.100000000000001" customHeight="1">
      <c r="A57" s="21" t="s">
        <v>54</v>
      </c>
      <c r="B57" s="13" t="s">
        <v>143</v>
      </c>
      <c r="C57" s="8">
        <v>2000</v>
      </c>
      <c r="D57" s="1" t="s">
        <v>96</v>
      </c>
      <c r="E57" s="1" t="s">
        <v>59</v>
      </c>
      <c r="F57" s="12" t="s">
        <v>93</v>
      </c>
      <c r="G57" s="12" t="s">
        <v>189</v>
      </c>
      <c r="H57" s="12" t="s">
        <v>238</v>
      </c>
      <c r="I57" s="44">
        <v>76.78</v>
      </c>
      <c r="J57" s="44">
        <v>79.66</v>
      </c>
      <c r="K57" s="44">
        <v>82.34</v>
      </c>
      <c r="L57" s="44">
        <v>89.47</v>
      </c>
      <c r="M57" s="44">
        <v>91.06</v>
      </c>
      <c r="N57" s="44">
        <v>83.43</v>
      </c>
      <c r="O57" s="26">
        <f t="shared" si="2"/>
        <v>502.74</v>
      </c>
    </row>
    <row r="58" spans="1:15" s="1" customFormat="1" ht="19.5" customHeight="1">
      <c r="A58" s="21" t="s">
        <v>55</v>
      </c>
      <c r="B58" s="24" t="s">
        <v>132</v>
      </c>
      <c r="C58" s="8">
        <v>2000</v>
      </c>
      <c r="D58" s="1" t="s">
        <v>94</v>
      </c>
      <c r="E58" s="1" t="s">
        <v>131</v>
      </c>
      <c r="F58" s="11" t="s">
        <v>93</v>
      </c>
      <c r="G58" s="44">
        <v>74.28</v>
      </c>
      <c r="H58" s="44">
        <v>95.7</v>
      </c>
      <c r="I58" s="44">
        <v>92.83</v>
      </c>
      <c r="J58" s="44">
        <v>91.03</v>
      </c>
      <c r="K58" s="44">
        <v>82.01</v>
      </c>
      <c r="L58" s="44">
        <v>65.83</v>
      </c>
      <c r="M58" s="11" t="s">
        <v>93</v>
      </c>
      <c r="N58" s="11" t="s">
        <v>93</v>
      </c>
      <c r="O58" s="26">
        <f t="shared" si="2"/>
        <v>501.68</v>
      </c>
    </row>
    <row r="59" spans="1:15" s="1" customFormat="1" ht="19.5" customHeight="1">
      <c r="A59" s="21" t="s">
        <v>56</v>
      </c>
      <c r="B59" s="24" t="s">
        <v>151</v>
      </c>
      <c r="C59" s="8">
        <v>2000</v>
      </c>
      <c r="D59" s="1" t="s">
        <v>96</v>
      </c>
      <c r="E59" s="1" t="s">
        <v>150</v>
      </c>
      <c r="F59" s="21">
        <v>76.400000000000006</v>
      </c>
      <c r="G59" s="12" t="s">
        <v>93</v>
      </c>
      <c r="H59" s="12" t="s">
        <v>93</v>
      </c>
      <c r="I59" s="12" t="s">
        <v>93</v>
      </c>
      <c r="J59" s="12" t="s">
        <v>93</v>
      </c>
      <c r="K59" s="12" t="s">
        <v>93</v>
      </c>
      <c r="L59" s="8" t="s">
        <v>93</v>
      </c>
      <c r="M59" s="11" t="s">
        <v>93</v>
      </c>
      <c r="N59" s="11" t="s">
        <v>93</v>
      </c>
      <c r="O59" s="26">
        <f t="shared" si="2"/>
        <v>76.400000000000006</v>
      </c>
    </row>
    <row r="60" spans="1:15" s="1" customFormat="1">
      <c r="A60" s="21"/>
      <c r="B60" s="13"/>
      <c r="C60" s="8"/>
      <c r="F60" s="12"/>
      <c r="G60" s="12"/>
      <c r="H60" s="12"/>
      <c r="I60" s="12"/>
      <c r="J60" s="12"/>
      <c r="K60" s="12"/>
      <c r="L60" s="12"/>
      <c r="M60" s="12"/>
      <c r="N60" s="12"/>
      <c r="O60" s="10"/>
    </row>
    <row r="61" spans="1:15" s="1" customFormat="1">
      <c r="A61" s="21"/>
      <c r="B61" s="13"/>
      <c r="C61" s="8"/>
      <c r="F61" s="12"/>
      <c r="G61" s="12"/>
      <c r="H61" s="12"/>
      <c r="I61" s="12"/>
      <c r="J61" s="12"/>
      <c r="K61" s="12"/>
      <c r="L61" s="12"/>
      <c r="M61" s="12"/>
      <c r="N61" s="12"/>
      <c r="O61" s="10"/>
    </row>
    <row r="62" spans="1:15" s="1" customFormat="1">
      <c r="A62" s="21"/>
      <c r="B62" s="13"/>
      <c r="C62" s="8"/>
      <c r="F62" s="12"/>
      <c r="G62" s="12"/>
      <c r="H62" s="12"/>
      <c r="I62" s="12"/>
      <c r="J62" s="12"/>
      <c r="K62" s="12"/>
      <c r="L62" s="12"/>
      <c r="M62" s="12"/>
      <c r="N62" s="12"/>
      <c r="O62" s="10"/>
    </row>
    <row r="63" spans="1:15" s="1" customFormat="1">
      <c r="A63" s="21"/>
      <c r="B63" s="13"/>
      <c r="C63" s="8"/>
      <c r="F63" s="12"/>
      <c r="G63" s="12"/>
      <c r="H63" s="12"/>
      <c r="I63" s="12"/>
      <c r="J63" s="12"/>
      <c r="K63" s="12"/>
      <c r="L63" s="12"/>
      <c r="M63" s="12"/>
      <c r="N63" s="12"/>
      <c r="O63" s="10"/>
    </row>
    <row r="64" spans="1:15" s="1" customFormat="1">
      <c r="A64" s="21"/>
      <c r="B64" s="13"/>
      <c r="C64" s="8"/>
      <c r="F64" s="12"/>
      <c r="G64" s="12"/>
      <c r="H64" s="12"/>
      <c r="I64" s="12"/>
      <c r="J64" s="12"/>
      <c r="K64" s="12"/>
      <c r="L64" s="12"/>
      <c r="M64" s="12"/>
      <c r="N64" s="12"/>
      <c r="O64" s="10"/>
    </row>
  </sheetData>
  <sortState ref="B49:O59">
    <sortCondition descending="1" ref="O49:O59"/>
  </sortState>
  <mergeCells count="12">
    <mergeCell ref="K13:L13"/>
    <mergeCell ref="M13:N13"/>
    <mergeCell ref="G11:H11"/>
    <mergeCell ref="I11:J11"/>
    <mergeCell ref="K11:L11"/>
    <mergeCell ref="M11:N11"/>
    <mergeCell ref="B7:E7"/>
    <mergeCell ref="B1:P1"/>
    <mergeCell ref="B3:E3"/>
    <mergeCell ref="B4:E4"/>
    <mergeCell ref="B5:E5"/>
    <mergeCell ref="B6:E6"/>
  </mergeCells>
  <pageMargins left="0.70866141732283472" right="0.70866141732283472" top="0.78740157480314965" bottom="0.78740157480314965" header="0.31496062992125984" footer="0.31496062992125984"/>
  <pageSetup paperSize="9" scale="4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Jři, dci</vt:lpstr>
      <vt:lpstr>Jky, dky</vt:lpstr>
      <vt:lpstr>List3</vt:lpstr>
      <vt:lpstr>'Jky, dky'!Oblast_tisku</vt:lpstr>
      <vt:lpstr>'Jři, dci'!Oblast_tisku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2015-10-04T09:44:02Z</cp:lastPrinted>
  <dcterms:created xsi:type="dcterms:W3CDTF">2013-07-17T13:51:11Z</dcterms:created>
  <dcterms:modified xsi:type="dcterms:W3CDTF">2015-10-05T12:05:07Z</dcterms:modified>
</cp:coreProperties>
</file>